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mfa\Downloads\"/>
    </mc:Choice>
  </mc:AlternateContent>
  <xr:revisionPtr revIDLastSave="0" documentId="8_{D90975E5-21A0-4905-B1A4-29ADD1765AA0}" xr6:coauthVersionLast="45" xr6:coauthVersionMax="45" xr10:uidLastSave="{00000000-0000-0000-0000-000000000000}"/>
  <bookViews>
    <workbookView xWindow="-98" yWindow="-98" windowWidth="20715" windowHeight="13276" activeTab="1" xr2:uid="{00000000-000D-0000-FFFF-FFFF00000000}"/>
  </bookViews>
  <sheets>
    <sheet name="Legend" sheetId="1" r:id="rId1"/>
    <sheet name="All Towns" sheetId="2" r:id="rId2"/>
    <sheet name="Shee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09" i="2" l="1"/>
  <c r="U104" i="2"/>
  <c r="M100" i="2"/>
  <c r="M112" i="2"/>
  <c r="M114" i="2"/>
  <c r="M101" i="2"/>
  <c r="AE78" i="2"/>
  <c r="AF78" i="2"/>
  <c r="AE11" i="2" l="1"/>
  <c r="AE51" i="2"/>
  <c r="AF110" i="2" l="1"/>
  <c r="U110" i="2"/>
  <c r="U95" i="2"/>
  <c r="U92" i="2"/>
  <c r="U69" i="2"/>
  <c r="U64" i="2"/>
  <c r="U57" i="2"/>
  <c r="U46" i="2"/>
  <c r="U43" i="2"/>
  <c r="U42" i="2"/>
  <c r="U41" i="2"/>
  <c r="U28" i="2"/>
  <c r="U21" i="2"/>
  <c r="U12" i="2"/>
  <c r="AF12" i="2" l="1"/>
  <c r="AF14" i="2"/>
  <c r="AF16" i="2"/>
  <c r="AF17" i="2"/>
  <c r="AF19" i="2"/>
  <c r="AF21" i="2"/>
  <c r="AF23" i="2"/>
  <c r="AF24" i="2"/>
  <c r="AF25" i="2"/>
  <c r="AF27" i="2"/>
  <c r="AF28" i="2"/>
  <c r="AF30" i="2"/>
  <c r="AF31" i="2"/>
  <c r="AF32" i="2"/>
  <c r="AF33" i="2"/>
  <c r="AF35" i="2"/>
  <c r="AF37" i="2"/>
  <c r="AF38" i="2"/>
  <c r="AF40" i="2"/>
  <c r="AF41" i="2"/>
  <c r="AF42" i="2"/>
  <c r="AF43" i="2"/>
  <c r="AF45" i="2"/>
  <c r="AF46" i="2"/>
  <c r="AF47" i="2"/>
  <c r="AF49" i="2"/>
  <c r="AF50" i="2"/>
  <c r="AF51" i="2"/>
  <c r="AF53" i="2"/>
  <c r="AF54" i="2"/>
  <c r="AF56" i="2"/>
  <c r="AF57" i="2"/>
  <c r="AF59" i="2"/>
  <c r="AF60" i="2"/>
  <c r="AF61" i="2"/>
  <c r="AF63" i="2"/>
  <c r="AF64" i="2"/>
  <c r="AF66" i="2"/>
  <c r="AF67" i="2"/>
  <c r="AF69" i="2"/>
  <c r="AF71" i="2"/>
  <c r="AF73" i="2"/>
  <c r="AF74" i="2"/>
  <c r="AF75" i="2"/>
  <c r="AF77" i="2"/>
  <c r="AF80" i="2"/>
  <c r="AF81" i="2"/>
  <c r="AF83" i="2"/>
  <c r="AF85" i="2"/>
  <c r="AF86" i="2"/>
  <c r="AF88" i="2"/>
  <c r="AF89" i="2"/>
  <c r="AF90" i="2"/>
  <c r="AF92" i="2"/>
  <c r="AF94" i="2"/>
  <c r="AF95" i="2"/>
  <c r="AF97" i="2"/>
  <c r="AF98" i="2"/>
  <c r="AF100" i="2"/>
  <c r="AF101" i="2"/>
  <c r="AF102" i="2"/>
  <c r="AF104" i="2"/>
  <c r="AF106" i="2"/>
  <c r="AF108" i="2"/>
  <c r="AF109" i="2"/>
  <c r="AF112" i="2"/>
  <c r="AF113" i="2"/>
  <c r="AF114" i="2"/>
  <c r="AF11" i="2"/>
  <c r="AE12" i="2"/>
  <c r="AE14" i="2"/>
  <c r="AE16" i="2"/>
  <c r="AE17" i="2"/>
  <c r="AE19" i="2"/>
  <c r="AE21" i="2"/>
  <c r="AE23" i="2"/>
  <c r="AE24" i="2"/>
  <c r="AE25" i="2"/>
  <c r="AE27" i="2"/>
  <c r="AE28" i="2"/>
  <c r="AE30" i="2"/>
  <c r="AE31" i="2"/>
  <c r="AE32" i="2"/>
  <c r="AE33" i="2"/>
  <c r="AE35" i="2"/>
  <c r="AE37" i="2"/>
  <c r="AE38" i="2"/>
  <c r="AE40" i="2"/>
  <c r="AE41" i="2"/>
  <c r="AE42" i="2"/>
  <c r="AE43" i="2"/>
  <c r="AE45" i="2"/>
  <c r="AE46" i="2"/>
  <c r="AE47" i="2"/>
  <c r="AE49" i="2"/>
  <c r="AE50" i="2"/>
  <c r="AE53" i="2"/>
  <c r="AE54" i="2"/>
  <c r="AE56" i="2"/>
  <c r="AE57" i="2"/>
  <c r="AE59" i="2"/>
  <c r="AE60" i="2"/>
  <c r="AE61" i="2"/>
  <c r="AE63" i="2"/>
  <c r="AE64" i="2"/>
  <c r="AE66" i="2"/>
  <c r="AE67" i="2"/>
  <c r="AE69" i="2"/>
  <c r="AE71" i="2"/>
  <c r="AE73" i="2"/>
  <c r="AE74" i="2"/>
  <c r="AE75" i="2"/>
  <c r="AE77" i="2"/>
  <c r="AE80" i="2"/>
  <c r="AE81" i="2"/>
  <c r="AE83" i="2"/>
  <c r="AE85" i="2"/>
  <c r="AE86" i="2"/>
  <c r="AE88" i="2"/>
  <c r="AE89" i="2"/>
  <c r="AE90" i="2"/>
  <c r="AE92" i="2"/>
  <c r="AE94" i="2"/>
  <c r="AE95" i="2"/>
  <c r="AE97" i="2"/>
  <c r="AE98" i="2"/>
  <c r="AE100" i="2"/>
  <c r="AE101" i="2"/>
  <c r="AE102" i="2"/>
  <c r="AE104" i="2"/>
  <c r="AE106" i="2"/>
  <c r="AE108" i="2"/>
  <c r="AE109" i="2"/>
  <c r="AE110" i="2"/>
  <c r="AE112" i="2"/>
  <c r="AE113" i="2"/>
  <c r="AE114" i="2"/>
  <c r="M113" i="2"/>
  <c r="M110" i="2"/>
  <c r="M109" i="2"/>
  <c r="M106" i="2"/>
  <c r="M104" i="2"/>
  <c r="M102" i="2"/>
  <c r="M98" i="2"/>
  <c r="M95" i="2"/>
  <c r="M92" i="2"/>
  <c r="M90" i="2"/>
  <c r="M89" i="2"/>
  <c r="M86" i="2"/>
  <c r="M81" i="2"/>
  <c r="M78" i="2"/>
  <c r="M74" i="2"/>
  <c r="M73" i="2"/>
  <c r="M69" i="2"/>
  <c r="M67" i="2"/>
  <c r="M64" i="2"/>
  <c r="M61" i="2"/>
  <c r="M60" i="2"/>
  <c r="M57" i="2"/>
  <c r="M54" i="2"/>
  <c r="M51" i="2"/>
  <c r="M50" i="2"/>
  <c r="M47" i="2"/>
  <c r="M46" i="2"/>
  <c r="M43" i="2"/>
  <c r="M42" i="2"/>
  <c r="M41" i="2"/>
  <c r="M35" i="2"/>
  <c r="M32" i="2"/>
  <c r="M31" i="2"/>
  <c r="M30" i="2"/>
  <c r="M28" i="2"/>
  <c r="M25" i="2"/>
  <c r="M24" i="2"/>
  <c r="M21" i="2"/>
  <c r="M19" i="2"/>
  <c r="M17" i="2"/>
  <c r="M14" i="2"/>
  <c r="M12" i="2"/>
  <c r="M108" i="2"/>
  <c r="M97" i="2"/>
  <c r="M94" i="2"/>
  <c r="M88" i="2"/>
  <c r="M85" i="2"/>
  <c r="M83" i="2"/>
  <c r="M80" i="2"/>
  <c r="M77" i="2"/>
  <c r="M75" i="2"/>
  <c r="M71" i="2"/>
  <c r="M66" i="2"/>
  <c r="M63" i="2"/>
  <c r="M59" i="2"/>
  <c r="M56" i="2"/>
  <c r="M53" i="2"/>
  <c r="M49" i="2"/>
  <c r="M45" i="2"/>
  <c r="M40" i="2"/>
  <c r="M33" i="2"/>
  <c r="M27" i="2"/>
  <c r="M23" i="2"/>
  <c r="M16" i="2"/>
  <c r="M11" i="2"/>
</calcChain>
</file>

<file path=xl/sharedStrings.xml><?xml version="1.0" encoding="utf-8"?>
<sst xmlns="http://schemas.openxmlformats.org/spreadsheetml/2006/main" count="1033" uniqueCount="230">
  <si>
    <t>CRPC 700 Fuel Oil and Diesel BidTable (BT-25FV)</t>
  </si>
  <si>
    <t>Legend</t>
  </si>
  <si>
    <t>$ 123</t>
  </si>
  <si>
    <t>DIME OIL CO LLC</t>
  </si>
  <si>
    <t>East River Energy, Inc.</t>
  </si>
  <si>
    <t>Petroleum Traders Corporation</t>
  </si>
  <si>
    <t>Sprague Operating Resources LLC</t>
  </si>
  <si>
    <t>Tuxis Ohrs Fuel, Inc</t>
  </si>
  <si>
    <t>santa buckley</t>
  </si>
  <si>
    <t>Total Cost</t>
  </si>
  <si>
    <t>$ 360,672.70300000004</t>
  </si>
  <si>
    <t>$ 79,932.97750000001</t>
  </si>
  <si>
    <t>$ 299,245.66000000003</t>
  </si>
  <si>
    <t>$ 69,862.41500000002</t>
  </si>
  <si>
    <t>$ 109,043.394</t>
  </si>
  <si>
    <t>Selected #</t>
  </si>
  <si>
    <t>Selected ($)</t>
  </si>
  <si>
    <t>$ 0</t>
  </si>
  <si>
    <t>#</t>
  </si>
  <si>
    <t>Locked</t>
  </si>
  <si>
    <t>Items</t>
  </si>
  <si>
    <t>Town</t>
  </si>
  <si>
    <t>Quantity
Required
(Gallons)</t>
  </si>
  <si>
    <t>Option
A:
Differential
Price</t>
  </si>
  <si>
    <t>Option
B:
Alternate
Firm
Pricing</t>
  </si>
  <si>
    <t>1</t>
  </si>
  <si>
    <t>Performance Bond Pricing (1)</t>
  </si>
  <si>
    <t>#1-1</t>
  </si>
  <si>
    <t>FALSE</t>
  </si>
  <si>
    <t>CRPC Members will notify after award if this is required</t>
  </si>
  <si>
    <t>2</t>
  </si>
  <si>
    <t>Avon (2)</t>
  </si>
  <si>
    <t>#2-1</t>
  </si>
  <si>
    <t>#2 Heating Oil</t>
  </si>
  <si>
    <t>Avon</t>
  </si>
  <si>
    <t>No Bid</t>
  </si>
  <si>
    <t>#2-2</t>
  </si>
  <si>
    <t>ULSD</t>
  </si>
  <si>
    <t>3</t>
  </si>
  <si>
    <t>Bolton &amp; BOE (1)</t>
  </si>
  <si>
    <t>#3-1</t>
  </si>
  <si>
    <t>Bio-Diesel B5</t>
  </si>
  <si>
    <t>Bolton &amp; BOE</t>
  </si>
  <si>
    <t>4</t>
  </si>
  <si>
    <t>Canton (2)</t>
  </si>
  <si>
    <t>#4-1</t>
  </si>
  <si>
    <t>Canton</t>
  </si>
  <si>
    <t>#4-2</t>
  </si>
  <si>
    <t>5</t>
  </si>
  <si>
    <t>Beacon Falls (1)</t>
  </si>
  <si>
    <t>#5-1</t>
  </si>
  <si>
    <t>ULSD 0.0015</t>
  </si>
  <si>
    <t>Town of Beacon Falls</t>
  </si>
  <si>
    <t>6</t>
  </si>
  <si>
    <t>Bloomfield (1)</t>
  </si>
  <si>
    <t>#6-1</t>
  </si>
  <si>
    <t>USLD</t>
  </si>
  <si>
    <t>Town of Bloomfield</t>
  </si>
  <si>
    <t>7</t>
  </si>
  <si>
    <t>Cheshire (3)</t>
  </si>
  <si>
    <t>#7-1</t>
  </si>
  <si>
    <t>Cheshire</t>
  </si>
  <si>
    <t>#7-2</t>
  </si>
  <si>
    <t>#7-3</t>
  </si>
  <si>
    <t>ULSD Winterblend</t>
  </si>
  <si>
    <t>8</t>
  </si>
  <si>
    <t>Cheshire BOE (2)</t>
  </si>
  <si>
    <t>#8-1</t>
  </si>
  <si>
    <t>Cheshire BOE</t>
  </si>
  <si>
    <t>#8-2</t>
  </si>
  <si>
    <t>9</t>
  </si>
  <si>
    <t>Coventry (4)</t>
  </si>
  <si>
    <t>#9-1</t>
  </si>
  <si>
    <t>Winter Blend ULSD</t>
  </si>
  <si>
    <t>Coventry</t>
  </si>
  <si>
    <t>#9-2</t>
  </si>
  <si>
    <t>Summer Blend ULSD</t>
  </si>
  <si>
    <t>#9-3</t>
  </si>
  <si>
    <t>#9-4</t>
  </si>
  <si>
    <t>10</t>
  </si>
  <si>
    <t>Cromwell (1)</t>
  </si>
  <si>
    <t>#10-1</t>
  </si>
  <si>
    <t>Cromwell</t>
  </si>
  <si>
    <t>11</t>
  </si>
  <si>
    <t>Ellington (2)</t>
  </si>
  <si>
    <t>#11-1</t>
  </si>
  <si>
    <t>Ellington</t>
  </si>
  <si>
    <t>#11-2</t>
  </si>
  <si>
    <t>12</t>
  </si>
  <si>
    <t>Enfield &amp; BOE (4)</t>
  </si>
  <si>
    <t>#12-1</t>
  </si>
  <si>
    <t>Enfield &amp; BOE</t>
  </si>
  <si>
    <t>#12-2</t>
  </si>
  <si>
    <t>#12-3</t>
  </si>
  <si>
    <t>#12-4</t>
  </si>
  <si>
    <t>13</t>
  </si>
  <si>
    <t>Farmington (3)</t>
  </si>
  <si>
    <t>#13-1</t>
  </si>
  <si>
    <t>Farmington</t>
  </si>
  <si>
    <t>#13-2</t>
  </si>
  <si>
    <t>#13-3</t>
  </si>
  <si>
    <t>14</t>
  </si>
  <si>
    <t>Glastonbury (3)</t>
  </si>
  <si>
    <t>#14-1</t>
  </si>
  <si>
    <t>Glastonbury</t>
  </si>
  <si>
    <t>#14-2</t>
  </si>
  <si>
    <t>Premium ULSD</t>
  </si>
  <si>
    <t>#14-3</t>
  </si>
  <si>
    <t>15</t>
  </si>
  <si>
    <t>Haddam (2)</t>
  </si>
  <si>
    <t>#15-1</t>
  </si>
  <si>
    <t>TOWN of HADDAM</t>
  </si>
  <si>
    <t>#15-2</t>
  </si>
  <si>
    <t>16</t>
  </si>
  <si>
    <t>Manchester (2)</t>
  </si>
  <si>
    <t>#16-1</t>
  </si>
  <si>
    <t>Manchester</t>
  </si>
  <si>
    <t>#16-2</t>
  </si>
  <si>
    <t>17</t>
  </si>
  <si>
    <t>Middlebury (3)</t>
  </si>
  <si>
    <t>#17-1</t>
  </si>
  <si>
    <t>Middlebury</t>
  </si>
  <si>
    <t>#17-2</t>
  </si>
  <si>
    <t>#17-3</t>
  </si>
  <si>
    <t>18</t>
  </si>
  <si>
    <t>Middletown (2)</t>
  </si>
  <si>
    <t>#18-1</t>
  </si>
  <si>
    <t>Middletown</t>
  </si>
  <si>
    <t>#18-2</t>
  </si>
  <si>
    <t>19</t>
  </si>
  <si>
    <t>New London (2)</t>
  </si>
  <si>
    <t>#19-1</t>
  </si>
  <si>
    <t>New London</t>
  </si>
  <si>
    <t>#19-2</t>
  </si>
  <si>
    <t>20</t>
  </si>
  <si>
    <t>Newington (1)</t>
  </si>
  <si>
    <t>#20-1</t>
  </si>
  <si>
    <t>Newington</t>
  </si>
  <si>
    <t>21</t>
  </si>
  <si>
    <t>Newington BOE (1)</t>
  </si>
  <si>
    <t>#21-1</t>
  </si>
  <si>
    <t>Newington BOE</t>
  </si>
  <si>
    <t>22</t>
  </si>
  <si>
    <t>Newtown (3)</t>
  </si>
  <si>
    <t>#22-1</t>
  </si>
  <si>
    <t>Newtown</t>
  </si>
  <si>
    <t>#22-2</t>
  </si>
  <si>
    <t>#22-3</t>
  </si>
  <si>
    <t>23</t>
  </si>
  <si>
    <t>North Branford (2)</t>
  </si>
  <si>
    <t>#23-1</t>
  </si>
  <si>
    <t>#2 Fuel Oil</t>
  </si>
  <si>
    <t>North Branford</t>
  </si>
  <si>
    <t>#23-2</t>
  </si>
  <si>
    <t>24</t>
  </si>
  <si>
    <t>Portland (2)</t>
  </si>
  <si>
    <t>#24-1</t>
  </si>
  <si>
    <t>Portland</t>
  </si>
  <si>
    <t>#24-2</t>
  </si>
  <si>
    <t>ULSD, Dyed</t>
  </si>
  <si>
    <t>25</t>
  </si>
  <si>
    <t>Portland Housing Authority (1)</t>
  </si>
  <si>
    <t>#25-1</t>
  </si>
  <si>
    <t>Portland Housing Authority</t>
  </si>
  <si>
    <t>26</t>
  </si>
  <si>
    <t>Rocky Hill (2)</t>
  </si>
  <si>
    <t>#26-1</t>
  </si>
  <si>
    <t>Rocky Hill</t>
  </si>
  <si>
    <t>#26-2</t>
  </si>
  <si>
    <t>27</t>
  </si>
  <si>
    <t>Suffield (3)</t>
  </si>
  <si>
    <t>#27-1</t>
  </si>
  <si>
    <t>Suffield</t>
  </si>
  <si>
    <t>#27-2</t>
  </si>
  <si>
    <t>#27-3</t>
  </si>
  <si>
    <t>ULSD (for vehicles)</t>
  </si>
  <si>
    <t>28</t>
  </si>
  <si>
    <t>Tolland Town &amp; BOE (1)</t>
  </si>
  <si>
    <t>#28-1</t>
  </si>
  <si>
    <t>Tolland Town &amp; BOE</t>
  </si>
  <si>
    <t>29</t>
  </si>
  <si>
    <t>Waterford (2)</t>
  </si>
  <si>
    <t>#29-1</t>
  </si>
  <si>
    <t>Waterford</t>
  </si>
  <si>
    <t>#29-2</t>
  </si>
  <si>
    <t>30</t>
  </si>
  <si>
    <t>West Hartford (2)</t>
  </si>
  <si>
    <t>#30-1</t>
  </si>
  <si>
    <t>West Hartford</t>
  </si>
  <si>
    <t>#30-2</t>
  </si>
  <si>
    <t>31</t>
  </si>
  <si>
    <t>Weston (3)</t>
  </si>
  <si>
    <t>#31-1</t>
  </si>
  <si>
    <t>Weston</t>
  </si>
  <si>
    <t>#31-2</t>
  </si>
  <si>
    <t>#31-3</t>
  </si>
  <si>
    <t>32</t>
  </si>
  <si>
    <t>Wethersfield (1)</t>
  </si>
  <si>
    <t>#32-1</t>
  </si>
  <si>
    <t>Wethersfield</t>
  </si>
  <si>
    <t>33</t>
  </si>
  <si>
    <t>Windsor (1)</t>
  </si>
  <si>
    <t>#33-1</t>
  </si>
  <si>
    <t>Windsor</t>
  </si>
  <si>
    <t>34</t>
  </si>
  <si>
    <t>Windsor Locks (3)</t>
  </si>
  <si>
    <t>#34-1</t>
  </si>
  <si>
    <t>Windsor Locks</t>
  </si>
  <si>
    <t>#34-2</t>
  </si>
  <si>
    <t>#34-3</t>
  </si>
  <si>
    <t>35</t>
  </si>
  <si>
    <t>ADDENDUM #1: Meriden (3)</t>
  </si>
  <si>
    <t>#35-1</t>
  </si>
  <si>
    <t>#2 Oil</t>
  </si>
  <si>
    <t>Meriden</t>
  </si>
  <si>
    <t>#35-2</t>
  </si>
  <si>
    <t>Clear Diesel</t>
  </si>
  <si>
    <t>#35-3</t>
  </si>
  <si>
    <t>Dyed Diesel</t>
  </si>
  <si>
    <t>NYMEX ULSD</t>
  </si>
  <si>
    <t>NYMEX Heating Oil</t>
  </si>
  <si>
    <t>Price for Performance Bond, if Requested/Required (expressed as $___ / Thousand)</t>
  </si>
  <si>
    <t>LOWEST PRICE, OPTION A</t>
  </si>
  <si>
    <t>LOWEST PRICE, OPTION B</t>
  </si>
  <si>
    <t>The green cells with bolded numbers in the last two columsn indicate the lowest price available from all vendors.</t>
  </si>
  <si>
    <r>
      <t xml:space="preserve">The blue cells are the NYMEX-calculated example of the price per gallon. Calculated as </t>
    </r>
    <r>
      <rPr>
        <b/>
        <sz val="12"/>
        <color rgb="FF000000"/>
        <rFont val="Calibri"/>
        <family val="2"/>
        <scheme val="minor"/>
      </rPr>
      <t>NYMEX $ + Option B $ = Total $/gallon</t>
    </r>
  </si>
  <si>
    <t>Option B: Example NYMEX Calculation**</t>
  </si>
  <si>
    <t>*these figures from the NYMEX weighted futures pricing settlement from 2.13.2020, see Attachment B.</t>
  </si>
  <si>
    <t xml:space="preserve">**Note: The price in "Option B: Example NYMEX Calculation" number is only an example, arrived at by adding the weighted future price (see attachment B) plus the Option B Firm Pricing mark-up. This is to help you identify the lowest bidder for the fixed mark-up pricing. </t>
  </si>
  <si>
    <r>
      <t>*Santa Buckley did not submit a bid bond or insurance document</t>
    </r>
    <r>
      <rPr>
        <sz val="11"/>
        <color theme="1"/>
        <rFont val="Calibri"/>
        <family val="2"/>
        <scheme val="minor"/>
      </rPr>
      <t>ation,</t>
    </r>
    <r>
      <rPr>
        <i/>
        <sz val="11"/>
        <color theme="1"/>
        <rFont val="Calibri"/>
        <family val="2"/>
        <scheme val="minor"/>
      </rPr>
      <t xml:space="preserve"> so their results are not displayed here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</si>
</sst>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_(* #,##0_);_(* \(#,##0\);_(* &quot;-&quot;??_);_(@_)"/>
    <numFmt numFmtId="166" formatCode="&quot;$&quot;#,##0.000"/>
    <numFmt numFmtId="167" formatCode="0.00000"/>
    <numFmt numFmtId="168" formatCode="&quot;$&quot;#,##0.0000"/>
    <numFmt numFmtId="169" formatCode="0.0000"/>
    <numFmt numFmtId="170" formatCode="&quot;$&quot;#,##0.00000_);[Red]\(&quot;$&quot;#,##0.00000\)"/>
  </numFmts>
  <fonts count="12" x14ac:knownFonts="1">
    <font>
      <sz val="11"/>
      <color theme="1"/>
      <name val="Calibri"/>
      <family val="2"/>
      <scheme val="minor"/>
    </font>
    <font>
      <b/>
      <sz val="25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B8B8B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2F0C2"/>
        <bgColor indexed="64"/>
      </patternFill>
    </fill>
    <fill>
      <patternFill patternType="solid">
        <fgColor rgb="FFB8B8B8"/>
        <bgColor indexed="64"/>
      </patternFill>
    </fill>
    <fill>
      <patternFill patternType="solid">
        <fgColor rgb="FFEAF3F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lightUp">
        <bgColor theme="0" tint="-0.499984740745262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/>
  </cellStyleXfs>
  <cellXfs count="5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3" borderId="0" xfId="0" applyFont="1" applyFill="1"/>
    <xf numFmtId="0" fontId="0" fillId="4" borderId="0" xfId="0" applyFill="1" applyAlignment="1">
      <alignment horizontal="center"/>
    </xf>
    <xf numFmtId="0" fontId="5" fillId="0" borderId="0" xfId="0" applyFont="1"/>
    <xf numFmtId="0" fontId="0" fillId="5" borderId="0" xfId="0" applyFill="1" applyAlignment="1">
      <alignment wrapText="1"/>
    </xf>
    <xf numFmtId="0" fontId="4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6" borderId="0" xfId="0" applyFont="1" applyFill="1"/>
    <xf numFmtId="0" fontId="7" fillId="0" borderId="0" xfId="0" applyFont="1"/>
    <xf numFmtId="164" fontId="5" fillId="0" borderId="0" xfId="0" applyNumberFormat="1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 applyAlignment="1"/>
    <xf numFmtId="164" fontId="4" fillId="3" borderId="0" xfId="0" applyNumberFormat="1" applyFont="1" applyFill="1"/>
    <xf numFmtId="165" fontId="0" fillId="0" borderId="0" xfId="1" applyNumberFormat="1" applyFont="1"/>
    <xf numFmtId="165" fontId="3" fillId="0" borderId="0" xfId="1" applyNumberFormat="1" applyFont="1" applyAlignment="1">
      <alignment horizontal="center"/>
    </xf>
    <xf numFmtId="165" fontId="0" fillId="5" borderId="0" xfId="1" applyNumberFormat="1" applyFont="1" applyFill="1" applyAlignment="1">
      <alignment wrapText="1"/>
    </xf>
    <xf numFmtId="165" fontId="5" fillId="0" borderId="0" xfId="1" applyNumberFormat="1" applyFont="1"/>
    <xf numFmtId="44" fontId="4" fillId="3" borderId="0" xfId="2" applyFont="1" applyFill="1"/>
    <xf numFmtId="0" fontId="3" fillId="5" borderId="0" xfId="0" applyFont="1" applyFill="1" applyAlignment="1">
      <alignment wrapText="1"/>
    </xf>
    <xf numFmtId="164" fontId="7" fillId="6" borderId="0" xfId="0" applyNumberFormat="1" applyFont="1" applyFill="1"/>
    <xf numFmtId="167" fontId="0" fillId="0" borderId="1" xfId="0" applyNumberFormat="1" applyBorder="1"/>
    <xf numFmtId="167" fontId="0" fillId="0" borderId="2" xfId="0" applyNumberFormat="1" applyBorder="1"/>
    <xf numFmtId="0" fontId="0" fillId="7" borderId="3" xfId="0" applyFill="1" applyBorder="1" applyAlignment="1">
      <alignment wrapText="1"/>
    </xf>
    <xf numFmtId="0" fontId="0" fillId="8" borderId="4" xfId="0" applyFill="1" applyBorder="1" applyAlignment="1">
      <alignment wrapText="1"/>
    </xf>
    <xf numFmtId="168" fontId="5" fillId="0" borderId="0" xfId="0" applyNumberFormat="1" applyFont="1"/>
    <xf numFmtId="164" fontId="8" fillId="0" borderId="0" xfId="0" applyNumberFormat="1" applyFont="1" applyAlignment="1">
      <alignment wrapText="1"/>
    </xf>
    <xf numFmtId="164" fontId="7" fillId="6" borderId="0" xfId="0" applyNumberFormat="1" applyFont="1" applyFill="1" applyAlignment="1"/>
    <xf numFmtId="0" fontId="7" fillId="6" borderId="0" xfId="0" applyFont="1" applyFill="1" applyAlignment="1"/>
    <xf numFmtId="164" fontId="5" fillId="9" borderId="0" xfId="0" applyNumberFormat="1" applyFont="1" applyFill="1"/>
    <xf numFmtId="0" fontId="3" fillId="1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10" borderId="0" xfId="0" applyFill="1" applyAlignment="1"/>
    <xf numFmtId="0" fontId="5" fillId="12" borderId="0" xfId="0" applyNumberFormat="1" applyFont="1" applyFill="1"/>
    <xf numFmtId="8" fontId="5" fillId="12" borderId="0" xfId="0" applyNumberFormat="1" applyFont="1" applyFill="1"/>
    <xf numFmtId="169" fontId="5" fillId="12" borderId="0" xfId="0" applyNumberFormat="1" applyFont="1" applyFill="1"/>
    <xf numFmtId="164" fontId="0" fillId="12" borderId="0" xfId="0" applyNumberFormat="1" applyFill="1" applyAlignment="1">
      <alignment horizontal="center" vertical="center"/>
    </xf>
    <xf numFmtId="0" fontId="0" fillId="10" borderId="0" xfId="0" applyFill="1"/>
    <xf numFmtId="0" fontId="0" fillId="13" borderId="0" xfId="0" applyFill="1" applyAlignment="1"/>
    <xf numFmtId="170" fontId="5" fillId="12" borderId="0" xfId="0" applyNumberFormat="1" applyFont="1" applyFill="1"/>
    <xf numFmtId="170" fontId="5" fillId="11" borderId="0" xfId="0" applyNumberFormat="1" applyFont="1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 wrapText="1"/>
    </xf>
    <xf numFmtId="0" fontId="4" fillId="3" borderId="0" xfId="0" applyFont="1" applyFill="1"/>
    <xf numFmtId="166" fontId="0" fillId="0" borderId="0" xfId="0" applyNumberFormat="1" applyAlignment="1">
      <alignment horizontal="center"/>
    </xf>
    <xf numFmtId="166" fontId="5" fillId="0" borderId="0" xfId="2" applyNumberFormat="1" applyFont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 2" xfId="3" xr:uid="{6994D898-1195-443F-BAC2-37EB4FDB38C0}"/>
  </cellStyles>
  <dxfs count="0"/>
  <tableStyles count="0" defaultTableStyle="TableStyleMedium9" defaultPivotStyle="PivotStyleLight16"/>
  <colors>
    <mruColors>
      <color rgb="FFE6E6E6"/>
      <color rgb="FF8C8C8C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"/>
  <sheetViews>
    <sheetView showGridLines="0" workbookViewId="0">
      <selection activeCell="H16" sqref="H16"/>
    </sheetView>
  </sheetViews>
  <sheetFormatPr defaultRowHeight="14.25" x14ac:dyDescent="0.45"/>
  <sheetData>
    <row r="1" spans="2:11" ht="35.1" customHeight="1" x14ac:dyDescent="0.45"/>
    <row r="2" spans="2:11" ht="35.1" customHeight="1" x14ac:dyDescent="0.45"/>
    <row r="3" spans="2:11" ht="35.1" customHeight="1" x14ac:dyDescent="0.45">
      <c r="B3" s="41" t="s">
        <v>0</v>
      </c>
      <c r="C3" s="41"/>
      <c r="D3" s="41"/>
      <c r="E3" s="41"/>
      <c r="F3" s="41"/>
      <c r="G3" s="41"/>
      <c r="H3" s="41"/>
      <c r="I3" s="41"/>
    </row>
    <row r="4" spans="2:11" ht="35.1" customHeight="1" x14ac:dyDescent="0.45"/>
    <row r="5" spans="2:11" ht="35.1" customHeight="1" x14ac:dyDescent="0.45">
      <c r="B5" s="41" t="s">
        <v>1</v>
      </c>
      <c r="C5" s="41"/>
      <c r="D5" s="41"/>
      <c r="E5" s="41"/>
      <c r="F5" s="41"/>
      <c r="G5" s="41"/>
      <c r="H5" s="41"/>
      <c r="I5" s="41"/>
    </row>
    <row r="6" spans="2:11" ht="35.1" customHeight="1" x14ac:dyDescent="0.45"/>
    <row r="7" spans="2:11" ht="35.1" customHeight="1" x14ac:dyDescent="0.45">
      <c r="B7" s="42" t="s">
        <v>224</v>
      </c>
      <c r="C7" s="42"/>
      <c r="D7" s="42"/>
      <c r="E7" s="42"/>
      <c r="F7" s="42"/>
      <c r="G7" s="42"/>
      <c r="H7" s="42"/>
      <c r="I7" s="42"/>
      <c r="J7" s="42"/>
      <c r="K7" s="1" t="s">
        <v>2</v>
      </c>
    </row>
    <row r="8" spans="2:11" ht="35.1" customHeight="1" x14ac:dyDescent="0.45">
      <c r="B8" s="42" t="s">
        <v>225</v>
      </c>
      <c r="C8" s="42"/>
      <c r="D8" s="42"/>
      <c r="E8" s="42"/>
      <c r="F8" s="42"/>
      <c r="G8" s="42"/>
      <c r="H8" s="42"/>
      <c r="I8" s="42"/>
      <c r="J8" s="42"/>
      <c r="K8" s="36">
        <v>1.794</v>
      </c>
    </row>
  </sheetData>
  <mergeCells count="4">
    <mergeCell ref="B3:I3"/>
    <mergeCell ref="B5:I5"/>
    <mergeCell ref="B7:J7"/>
    <mergeCell ref="B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howOutlineSymbols="0"/>
  </sheetPr>
  <dimension ref="A1:AG115"/>
  <sheetViews>
    <sheetView tabSelected="1" showOutlineSymbols="0" zoomScale="43" zoomScaleNormal="70" workbookViewId="0">
      <pane ySplit="7" topLeftCell="A8" activePane="bottomLeft" state="frozen"/>
      <selection pane="bottomLeft" activeCell="AB20" sqref="AB20"/>
    </sheetView>
  </sheetViews>
  <sheetFormatPr defaultRowHeight="14.25" outlineLevelCol="1" x14ac:dyDescent="0.45"/>
  <cols>
    <col min="3" max="3" width="29.59765625" style="7" customWidth="1"/>
    <col min="5" max="5" width="11.1328125" style="14" customWidth="1"/>
    <col min="6" max="6" width="0.86328125" customWidth="1"/>
    <col min="7" max="7" width="14.265625" bestFit="1" customWidth="1" outlineLevel="1"/>
    <col min="8" max="8" width="13.59765625" bestFit="1" customWidth="1" outlineLevel="1"/>
    <col min="9" max="9" width="13.59765625" customWidth="1" outlineLevel="1"/>
    <col min="10" max="10" width="0.86328125" customWidth="1" outlineLevel="1"/>
    <col min="11" max="11" width="13.59765625" bestFit="1" customWidth="1" outlineLevel="1"/>
    <col min="12" max="12" width="13.86328125" bestFit="1" customWidth="1" outlineLevel="1"/>
    <col min="13" max="13" width="13.59765625" customWidth="1" outlineLevel="1"/>
    <col min="14" max="14" width="0.86328125" customWidth="1" outlineLevel="1"/>
    <col min="15" max="16" width="13.59765625" bestFit="1" customWidth="1" outlineLevel="1"/>
    <col min="17" max="17" width="13.59765625" customWidth="1" outlineLevel="1"/>
    <col min="18" max="18" width="0.86328125" customWidth="1" outlineLevel="1"/>
    <col min="19" max="19" width="13.1328125" bestFit="1" customWidth="1" outlineLevel="1"/>
    <col min="20" max="20" width="13.59765625" bestFit="1" customWidth="1" outlineLevel="1"/>
    <col min="21" max="21" width="13.59765625" customWidth="1" outlineLevel="1"/>
    <col min="22" max="22" width="0.86328125" customWidth="1" outlineLevel="1"/>
    <col min="23" max="24" width="13.59765625" bestFit="1" customWidth="1" outlineLevel="1"/>
    <col min="25" max="25" width="13.59765625" customWidth="1" outlineLevel="1"/>
    <col min="26" max="26" width="0.86328125" customWidth="1" outlineLevel="1"/>
    <col min="27" max="28" width="13.59765625" bestFit="1" customWidth="1" outlineLevel="1"/>
    <col min="29" max="29" width="13.59765625" customWidth="1" outlineLevel="1"/>
    <col min="30" max="30" width="1.1328125" style="31" customWidth="1" outlineLevel="1"/>
    <col min="31" max="31" width="14.86328125" customWidth="1"/>
    <col min="32" max="32" width="14.265625" customWidth="1"/>
    <col min="33" max="33" width="1.1328125" customWidth="1"/>
  </cols>
  <sheetData>
    <row r="1" spans="1:33" ht="46.5" customHeight="1" thickBot="1" x14ac:dyDescent="0.5">
      <c r="G1" s="44" t="s">
        <v>228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33" ht="50.25" customHeight="1" thickBot="1" x14ac:dyDescent="0.5">
      <c r="A2" s="23" t="s">
        <v>219</v>
      </c>
      <c r="B2" s="24" t="s">
        <v>220</v>
      </c>
      <c r="C2" s="43" t="s">
        <v>227</v>
      </c>
      <c r="F2" s="2"/>
      <c r="G2" s="45" t="s">
        <v>3</v>
      </c>
      <c r="H2" s="45"/>
      <c r="I2" s="45"/>
      <c r="J2" s="2"/>
      <c r="K2" s="45" t="s">
        <v>4</v>
      </c>
      <c r="L2" s="45"/>
      <c r="M2" s="45"/>
      <c r="N2" s="2"/>
      <c r="O2" s="45" t="s">
        <v>5</v>
      </c>
      <c r="P2" s="45"/>
      <c r="Q2" s="45"/>
      <c r="R2" s="2"/>
      <c r="S2" s="45" t="s">
        <v>6</v>
      </c>
      <c r="T2" s="45"/>
      <c r="U2" s="45"/>
      <c r="V2" s="2"/>
      <c r="W2" s="45" t="s">
        <v>7</v>
      </c>
      <c r="X2" s="45"/>
      <c r="Y2" s="45"/>
      <c r="Z2" s="2"/>
      <c r="AA2" s="45" t="s">
        <v>8</v>
      </c>
      <c r="AB2" s="45"/>
      <c r="AC2" s="45"/>
      <c r="AD2" s="30"/>
      <c r="AE2" s="37"/>
      <c r="AF2" s="37"/>
      <c r="AG2" s="32"/>
    </row>
    <row r="3" spans="1:33" ht="14.65" thickBot="1" x14ac:dyDescent="0.5">
      <c r="A3" s="21">
        <v>1.7117</v>
      </c>
      <c r="B3" s="22">
        <v>1.71827</v>
      </c>
      <c r="C3" s="43"/>
      <c r="E3" s="15" t="s">
        <v>9</v>
      </c>
      <c r="F3" s="2"/>
      <c r="G3" s="46" t="s">
        <v>10</v>
      </c>
      <c r="H3" s="46"/>
      <c r="I3" s="3"/>
      <c r="J3" s="2"/>
      <c r="K3" s="46" t="s">
        <v>11</v>
      </c>
      <c r="L3" s="46"/>
      <c r="M3" s="3"/>
      <c r="N3" s="2"/>
      <c r="O3" s="46" t="s">
        <v>12</v>
      </c>
      <c r="P3" s="46"/>
      <c r="Q3" s="3"/>
      <c r="R3" s="2"/>
      <c r="S3" s="46" t="s">
        <v>13</v>
      </c>
      <c r="T3" s="46"/>
      <c r="U3" s="3"/>
      <c r="V3" s="2"/>
      <c r="W3" s="46" t="s">
        <v>14</v>
      </c>
      <c r="X3" s="46"/>
      <c r="Y3" s="3"/>
      <c r="Z3" s="2"/>
      <c r="AA3" s="47" t="s">
        <v>229</v>
      </c>
      <c r="AB3" s="47"/>
      <c r="AC3" s="47"/>
      <c r="AD3" s="30"/>
      <c r="AE3" s="37"/>
      <c r="AF3" s="37"/>
      <c r="AG3" s="32"/>
    </row>
    <row r="4" spans="1:33" x14ac:dyDescent="0.45">
      <c r="E4" s="15" t="s">
        <v>15</v>
      </c>
      <c r="F4" s="2"/>
      <c r="G4" s="46">
        <v>0</v>
      </c>
      <c r="H4" s="46"/>
      <c r="I4" s="3"/>
      <c r="J4" s="2"/>
      <c r="K4" s="46">
        <v>0</v>
      </c>
      <c r="L4" s="46"/>
      <c r="M4" s="3"/>
      <c r="N4" s="2"/>
      <c r="O4" s="46">
        <v>0</v>
      </c>
      <c r="P4" s="46"/>
      <c r="Q4" s="3"/>
      <c r="R4" s="2"/>
      <c r="S4" s="46">
        <v>0</v>
      </c>
      <c r="T4" s="46"/>
      <c r="U4" s="3"/>
      <c r="V4" s="2"/>
      <c r="W4" s="46">
        <v>0</v>
      </c>
      <c r="X4" s="46"/>
      <c r="Y4" s="3"/>
      <c r="Z4" s="2"/>
      <c r="AA4" s="47"/>
      <c r="AB4" s="47"/>
      <c r="AC4" s="47"/>
      <c r="AD4" s="30"/>
      <c r="AE4" s="37"/>
      <c r="AF4" s="37"/>
      <c r="AG4" s="32"/>
    </row>
    <row r="5" spans="1:33" x14ac:dyDescent="0.45">
      <c r="E5" s="15" t="s">
        <v>16</v>
      </c>
      <c r="F5" s="2"/>
      <c r="G5" s="46" t="s">
        <v>17</v>
      </c>
      <c r="H5" s="46"/>
      <c r="I5" s="3"/>
      <c r="J5" s="2"/>
      <c r="K5" s="46" t="s">
        <v>17</v>
      </c>
      <c r="L5" s="46"/>
      <c r="M5" s="3"/>
      <c r="N5" s="2"/>
      <c r="O5" s="46" t="s">
        <v>17</v>
      </c>
      <c r="P5" s="46"/>
      <c r="Q5" s="3"/>
      <c r="R5" s="2"/>
      <c r="S5" s="46" t="s">
        <v>17</v>
      </c>
      <c r="T5" s="46"/>
      <c r="U5" s="3"/>
      <c r="V5" s="2"/>
      <c r="W5" s="46" t="s">
        <v>17</v>
      </c>
      <c r="X5" s="46"/>
      <c r="Y5" s="3"/>
      <c r="Z5" s="2"/>
      <c r="AA5" s="47"/>
      <c r="AB5" s="47"/>
      <c r="AC5" s="47"/>
      <c r="AD5" s="30"/>
      <c r="AE5" s="37"/>
      <c r="AF5" s="37"/>
      <c r="AG5" s="32"/>
    </row>
    <row r="6" spans="1:33" s="7" customFormat="1" ht="71.25" x14ac:dyDescent="0.45">
      <c r="A6" s="5" t="s">
        <v>18</v>
      </c>
      <c r="B6" s="5" t="s">
        <v>19</v>
      </c>
      <c r="C6" s="5" t="s">
        <v>20</v>
      </c>
      <c r="D6" s="5" t="s">
        <v>21</v>
      </c>
      <c r="E6" s="16" t="s">
        <v>22</v>
      </c>
      <c r="F6" s="6"/>
      <c r="G6" s="5" t="s">
        <v>23</v>
      </c>
      <c r="H6" s="5" t="s">
        <v>24</v>
      </c>
      <c r="I6" s="19" t="s">
        <v>226</v>
      </c>
      <c r="J6" s="6"/>
      <c r="K6" s="5" t="s">
        <v>23</v>
      </c>
      <c r="L6" s="5" t="s">
        <v>24</v>
      </c>
      <c r="M6" s="19" t="s">
        <v>226</v>
      </c>
      <c r="N6" s="6"/>
      <c r="O6" s="5" t="s">
        <v>23</v>
      </c>
      <c r="P6" s="5" t="s">
        <v>24</v>
      </c>
      <c r="Q6" s="19" t="s">
        <v>226</v>
      </c>
      <c r="R6" s="6"/>
      <c r="S6" s="5" t="s">
        <v>23</v>
      </c>
      <c r="T6" s="5" t="s">
        <v>24</v>
      </c>
      <c r="U6" s="19" t="s">
        <v>226</v>
      </c>
      <c r="V6" s="6"/>
      <c r="W6" s="5" t="s">
        <v>23</v>
      </c>
      <c r="X6" s="5" t="s">
        <v>24</v>
      </c>
      <c r="Y6" s="19" t="s">
        <v>226</v>
      </c>
      <c r="Z6" s="6"/>
      <c r="AA6" s="5" t="s">
        <v>23</v>
      </c>
      <c r="AB6" s="5" t="s">
        <v>24</v>
      </c>
      <c r="AC6" s="19" t="s">
        <v>226</v>
      </c>
      <c r="AD6" s="30"/>
      <c r="AE6" s="30" t="s">
        <v>222</v>
      </c>
      <c r="AF6" s="30" t="s">
        <v>223</v>
      </c>
      <c r="AG6" s="32"/>
    </row>
    <row r="7" spans="1:33" ht="7.5" customHeight="1" x14ac:dyDescent="0.4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2"/>
      <c r="AD7" s="30"/>
      <c r="AE7" s="2"/>
      <c r="AF7" s="2"/>
      <c r="AG7" s="32"/>
    </row>
    <row r="8" spans="1:33" s="9" customFormat="1" ht="23.25" x14ac:dyDescent="0.7">
      <c r="A8" s="8" t="s">
        <v>25</v>
      </c>
      <c r="B8" s="28" t="s">
        <v>26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8"/>
      <c r="AD8" s="30"/>
      <c r="AE8" s="8"/>
      <c r="AF8" s="8"/>
      <c r="AG8" s="32"/>
    </row>
    <row r="9" spans="1:33" ht="34.5" customHeight="1" x14ac:dyDescent="0.45">
      <c r="A9" s="4" t="s">
        <v>27</v>
      </c>
      <c r="B9" s="10" t="s">
        <v>28</v>
      </c>
      <c r="C9" s="26" t="s">
        <v>221</v>
      </c>
      <c r="D9" s="12" t="s">
        <v>29</v>
      </c>
      <c r="E9" s="17">
        <v>1</v>
      </c>
      <c r="F9" s="13"/>
      <c r="G9" s="50">
        <v>15</v>
      </c>
      <c r="H9" s="50"/>
      <c r="I9" s="50"/>
      <c r="J9" s="18"/>
      <c r="K9" s="50">
        <v>15</v>
      </c>
      <c r="L9" s="50"/>
      <c r="M9" s="50"/>
      <c r="N9" s="18"/>
      <c r="O9" s="50">
        <v>5</v>
      </c>
      <c r="P9" s="50"/>
      <c r="Q9" s="50"/>
      <c r="R9" s="18"/>
      <c r="S9" s="50">
        <v>3.5</v>
      </c>
      <c r="T9" s="50"/>
      <c r="U9" s="50"/>
      <c r="V9" s="18"/>
      <c r="W9" s="50">
        <v>3.5</v>
      </c>
      <c r="X9" s="50"/>
      <c r="Y9" s="50"/>
      <c r="Z9" s="18"/>
      <c r="AA9" s="50"/>
      <c r="AB9" s="50"/>
      <c r="AC9" s="50"/>
      <c r="AD9" s="30"/>
      <c r="AE9" s="49">
        <v>1.4999999999999999E-2</v>
      </c>
      <c r="AF9" s="49"/>
      <c r="AG9" s="32"/>
    </row>
    <row r="10" spans="1:33" s="9" customFormat="1" ht="23.25" x14ac:dyDescent="0.7">
      <c r="A10" s="8" t="s">
        <v>30</v>
      </c>
      <c r="B10" s="27" t="s">
        <v>31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0"/>
      <c r="AD10" s="20"/>
      <c r="AE10" s="20"/>
      <c r="AF10" s="20"/>
      <c r="AG10" s="32"/>
    </row>
    <row r="11" spans="1:33" x14ac:dyDescent="0.45">
      <c r="A11" s="4" t="s">
        <v>32</v>
      </c>
      <c r="B11" s="10" t="s">
        <v>28</v>
      </c>
      <c r="C11" s="11" t="s">
        <v>33</v>
      </c>
      <c r="D11" s="10" t="s">
        <v>34</v>
      </c>
      <c r="E11" s="17">
        <v>10000</v>
      </c>
      <c r="F11" s="13"/>
      <c r="G11" s="29" t="s">
        <v>35</v>
      </c>
      <c r="H11" s="29" t="s">
        <v>35</v>
      </c>
      <c r="I11" s="29" t="s">
        <v>35</v>
      </c>
      <c r="J11" s="13"/>
      <c r="K11" s="10">
        <v>0.1416</v>
      </c>
      <c r="L11" s="10">
        <v>0.25740000000000002</v>
      </c>
      <c r="M11" s="39">
        <f>$B$3+L11</f>
        <v>1.97567</v>
      </c>
      <c r="N11" s="13"/>
      <c r="O11" s="29" t="s">
        <v>35</v>
      </c>
      <c r="P11" s="29" t="s">
        <v>35</v>
      </c>
      <c r="Q11" s="29" t="s">
        <v>35</v>
      </c>
      <c r="R11" s="13"/>
      <c r="S11" s="29" t="s">
        <v>35</v>
      </c>
      <c r="T11" s="29" t="s">
        <v>35</v>
      </c>
      <c r="U11" s="29" t="s">
        <v>35</v>
      </c>
      <c r="V11" s="13"/>
      <c r="W11" s="29" t="s">
        <v>35</v>
      </c>
      <c r="X11" s="29" t="s">
        <v>35</v>
      </c>
      <c r="Y11" s="29" t="s">
        <v>35</v>
      </c>
      <c r="Z11" s="13"/>
      <c r="AA11" s="10"/>
      <c r="AB11" s="10"/>
      <c r="AC11" s="33"/>
      <c r="AD11" s="30"/>
      <c r="AE11" s="40">
        <f>MIN(AA11,W11,S11,O11,K11,G11)</f>
        <v>0.1416</v>
      </c>
      <c r="AF11" s="40">
        <f>MIN(AB11,L11,X11,T11,P11,H11)</f>
        <v>0.25740000000000002</v>
      </c>
      <c r="AG11" s="32"/>
    </row>
    <row r="12" spans="1:33" x14ac:dyDescent="0.45">
      <c r="A12" s="4" t="s">
        <v>36</v>
      </c>
      <c r="B12" s="10" t="s">
        <v>28</v>
      </c>
      <c r="C12" s="11" t="s">
        <v>37</v>
      </c>
      <c r="D12" s="10" t="s">
        <v>34</v>
      </c>
      <c r="E12" s="17">
        <v>30000</v>
      </c>
      <c r="F12" s="13"/>
      <c r="G12" s="29" t="s">
        <v>35</v>
      </c>
      <c r="H12" s="29" t="s">
        <v>35</v>
      </c>
      <c r="I12" s="29" t="s">
        <v>35</v>
      </c>
      <c r="J12" s="13"/>
      <c r="K12" s="10">
        <v>4.8599999999999997E-2</v>
      </c>
      <c r="L12" s="10">
        <v>0.1663</v>
      </c>
      <c r="M12" s="39">
        <f>$A$3+L12</f>
        <v>1.8780000000000001</v>
      </c>
      <c r="N12" s="13"/>
      <c r="O12" s="10">
        <v>3.4599999999999999E-2</v>
      </c>
      <c r="P12" s="10">
        <v>0.1351</v>
      </c>
      <c r="Q12" s="33">
        <v>1.8468</v>
      </c>
      <c r="R12" s="13"/>
      <c r="S12" s="10">
        <v>3.3599999999999998E-2</v>
      </c>
      <c r="T12" s="10">
        <v>0.1123</v>
      </c>
      <c r="U12" s="39">
        <f>$A$3+T12</f>
        <v>1.8240000000000001</v>
      </c>
      <c r="V12" s="13"/>
      <c r="W12" s="29" t="s">
        <v>35</v>
      </c>
      <c r="X12" s="29" t="s">
        <v>35</v>
      </c>
      <c r="Y12" s="29" t="s">
        <v>35</v>
      </c>
      <c r="Z12" s="13"/>
      <c r="AA12" s="10"/>
      <c r="AB12" s="10"/>
      <c r="AC12" s="33"/>
      <c r="AD12" s="30"/>
      <c r="AE12" s="40">
        <f t="shared" ref="AE12:AE75" si="0">MIN(AA12,W12,S12,O12,K12,G12)</f>
        <v>3.3599999999999998E-2</v>
      </c>
      <c r="AF12" s="40">
        <f t="shared" ref="AF12:AF75" si="1">MIN(AB12,L12,X12,T12,P12,H12)</f>
        <v>0.1123</v>
      </c>
      <c r="AG12" s="32"/>
    </row>
    <row r="13" spans="1:33" s="9" customFormat="1" ht="23.25" x14ac:dyDescent="0.7">
      <c r="A13" s="8" t="s">
        <v>38</v>
      </c>
      <c r="B13" s="27" t="s">
        <v>39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0"/>
      <c r="AD13" s="20"/>
      <c r="AE13" s="20"/>
      <c r="AF13" s="20"/>
      <c r="AG13" s="20"/>
    </row>
    <row r="14" spans="1:33" x14ac:dyDescent="0.45">
      <c r="A14" s="4" t="s">
        <v>40</v>
      </c>
      <c r="B14" s="10" t="s">
        <v>28</v>
      </c>
      <c r="C14" s="11" t="s">
        <v>41</v>
      </c>
      <c r="D14" s="10" t="s">
        <v>42</v>
      </c>
      <c r="E14" s="17">
        <v>22000</v>
      </c>
      <c r="F14" s="13"/>
      <c r="G14" s="10">
        <v>3.2000000000000001E-2</v>
      </c>
      <c r="H14" s="10">
        <v>0.1381</v>
      </c>
      <c r="I14" s="33">
        <v>1.8498000000000001</v>
      </c>
      <c r="J14" s="13"/>
      <c r="K14" s="10">
        <v>2.69E-2</v>
      </c>
      <c r="L14" s="10">
        <v>0.1346</v>
      </c>
      <c r="M14" s="39">
        <f>$A$3+L14</f>
        <v>1.8463000000000001</v>
      </c>
      <c r="N14" s="13"/>
      <c r="O14" s="29" t="s">
        <v>35</v>
      </c>
      <c r="P14" s="29" t="s">
        <v>35</v>
      </c>
      <c r="Q14" s="29" t="s">
        <v>35</v>
      </c>
      <c r="R14" s="13"/>
      <c r="S14" s="29" t="s">
        <v>35</v>
      </c>
      <c r="T14" s="29" t="s">
        <v>35</v>
      </c>
      <c r="U14" s="29" t="s">
        <v>35</v>
      </c>
      <c r="V14" s="13"/>
      <c r="W14" s="29" t="s">
        <v>35</v>
      </c>
      <c r="X14" s="29" t="s">
        <v>35</v>
      </c>
      <c r="Y14" s="29" t="s">
        <v>35</v>
      </c>
      <c r="Z14" s="13"/>
      <c r="AA14" s="10"/>
      <c r="AB14" s="10"/>
      <c r="AC14" s="33"/>
      <c r="AD14" s="30"/>
      <c r="AE14" s="40">
        <f t="shared" si="0"/>
        <v>2.69E-2</v>
      </c>
      <c r="AF14" s="40">
        <f t="shared" si="1"/>
        <v>0.1346</v>
      </c>
      <c r="AG14" s="32"/>
    </row>
    <row r="15" spans="1:33" s="9" customFormat="1" ht="23.25" x14ac:dyDescent="0.7">
      <c r="A15" s="8" t="s">
        <v>43</v>
      </c>
      <c r="B15" s="27" t="s">
        <v>44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0"/>
      <c r="AD15" s="20"/>
      <c r="AE15" s="20"/>
      <c r="AF15" s="20"/>
      <c r="AG15" s="20"/>
    </row>
    <row r="16" spans="1:33" x14ac:dyDescent="0.45">
      <c r="A16" s="4" t="s">
        <v>45</v>
      </c>
      <c r="B16" s="10" t="s">
        <v>28</v>
      </c>
      <c r="C16" s="11" t="s">
        <v>33</v>
      </c>
      <c r="D16" s="10" t="s">
        <v>46</v>
      </c>
      <c r="E16" s="17">
        <v>28200</v>
      </c>
      <c r="F16" s="13"/>
      <c r="G16" s="10">
        <v>3.4799999999999998E-2</v>
      </c>
      <c r="H16" s="10">
        <v>0.1263</v>
      </c>
      <c r="I16" s="33">
        <v>1.84457</v>
      </c>
      <c r="J16" s="13"/>
      <c r="K16" s="10">
        <v>3.9300000000000002E-2</v>
      </c>
      <c r="L16" s="10">
        <v>0.14510000000000001</v>
      </c>
      <c r="M16" s="39">
        <f>$B$3+L16</f>
        <v>1.86337</v>
      </c>
      <c r="N16" s="13"/>
      <c r="O16" s="29" t="s">
        <v>35</v>
      </c>
      <c r="P16" s="29" t="s">
        <v>35</v>
      </c>
      <c r="Q16" s="29" t="s">
        <v>35</v>
      </c>
      <c r="R16" s="13"/>
      <c r="S16" s="29" t="s">
        <v>35</v>
      </c>
      <c r="T16" s="29" t="s">
        <v>35</v>
      </c>
      <c r="U16" s="29" t="s">
        <v>35</v>
      </c>
      <c r="V16" s="13"/>
      <c r="W16" s="29" t="s">
        <v>35</v>
      </c>
      <c r="X16" s="29" t="s">
        <v>35</v>
      </c>
      <c r="Y16" s="29" t="s">
        <v>35</v>
      </c>
      <c r="Z16" s="13"/>
      <c r="AA16" s="10"/>
      <c r="AB16" s="10"/>
      <c r="AC16" s="33"/>
      <c r="AD16" s="30"/>
      <c r="AE16" s="40">
        <f t="shared" si="0"/>
        <v>3.4799999999999998E-2</v>
      </c>
      <c r="AF16" s="40">
        <f t="shared" si="1"/>
        <v>0.1263</v>
      </c>
      <c r="AG16" s="32"/>
    </row>
    <row r="17" spans="1:33" x14ac:dyDescent="0.45">
      <c r="A17" s="4" t="s">
        <v>47</v>
      </c>
      <c r="B17" s="10" t="s">
        <v>28</v>
      </c>
      <c r="C17" s="11" t="s">
        <v>37</v>
      </c>
      <c r="D17" s="10" t="s">
        <v>46</v>
      </c>
      <c r="E17" s="17">
        <v>19300</v>
      </c>
      <c r="F17" s="13"/>
      <c r="G17" s="10">
        <v>5.16E-2</v>
      </c>
      <c r="H17" s="10">
        <v>0.15770000000000001</v>
      </c>
      <c r="I17" s="33">
        <v>1.8694</v>
      </c>
      <c r="J17" s="13"/>
      <c r="K17" s="10">
        <v>7.0900000000000005E-2</v>
      </c>
      <c r="L17" s="10">
        <v>0.18110000000000001</v>
      </c>
      <c r="M17" s="39">
        <f>$A$3+L17</f>
        <v>1.8928</v>
      </c>
      <c r="N17" s="13"/>
      <c r="O17" s="29" t="s">
        <v>35</v>
      </c>
      <c r="P17" s="29" t="s">
        <v>35</v>
      </c>
      <c r="Q17" s="29" t="s">
        <v>35</v>
      </c>
      <c r="R17" s="13"/>
      <c r="S17" s="29" t="s">
        <v>35</v>
      </c>
      <c r="T17" s="29" t="s">
        <v>35</v>
      </c>
      <c r="U17" s="29" t="s">
        <v>35</v>
      </c>
      <c r="V17" s="13"/>
      <c r="W17" s="29" t="s">
        <v>35</v>
      </c>
      <c r="X17" s="29" t="s">
        <v>35</v>
      </c>
      <c r="Y17" s="29" t="s">
        <v>35</v>
      </c>
      <c r="Z17" s="13"/>
      <c r="AA17" s="10"/>
      <c r="AB17" s="10"/>
      <c r="AC17" s="33"/>
      <c r="AD17" s="30"/>
      <c r="AE17" s="40">
        <f t="shared" si="0"/>
        <v>5.16E-2</v>
      </c>
      <c r="AF17" s="40">
        <f t="shared" si="1"/>
        <v>0.15770000000000001</v>
      </c>
      <c r="AG17" s="32"/>
    </row>
    <row r="18" spans="1:33" s="9" customFormat="1" ht="23.25" x14ac:dyDescent="0.7">
      <c r="A18" s="8" t="s">
        <v>48</v>
      </c>
      <c r="B18" s="27" t="s">
        <v>49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0"/>
      <c r="AD18" s="20"/>
      <c r="AE18" s="20"/>
      <c r="AF18" s="20"/>
      <c r="AG18" s="20"/>
    </row>
    <row r="19" spans="1:33" x14ac:dyDescent="0.45">
      <c r="A19" s="4" t="s">
        <v>50</v>
      </c>
      <c r="B19" s="10" t="s">
        <v>28</v>
      </c>
      <c r="C19" s="11" t="s">
        <v>51</v>
      </c>
      <c r="D19" s="10" t="s">
        <v>52</v>
      </c>
      <c r="E19" s="17">
        <v>10000</v>
      </c>
      <c r="F19" s="13"/>
      <c r="G19" s="10">
        <v>4.48E-2</v>
      </c>
      <c r="H19" s="10">
        <v>0.15090000000000001</v>
      </c>
      <c r="I19" s="33">
        <v>1.8626</v>
      </c>
      <c r="J19" s="13"/>
      <c r="K19" s="10">
        <v>8.0699999999999897E-2</v>
      </c>
      <c r="L19" s="10">
        <v>0.19839999999999999</v>
      </c>
      <c r="M19" s="39">
        <f>$A$3+L19</f>
        <v>1.9100999999999999</v>
      </c>
      <c r="N19" s="13"/>
      <c r="O19" s="29" t="s">
        <v>35</v>
      </c>
      <c r="P19" s="29" t="s">
        <v>35</v>
      </c>
      <c r="Q19" s="29" t="s">
        <v>35</v>
      </c>
      <c r="R19" s="13"/>
      <c r="S19" s="29" t="s">
        <v>35</v>
      </c>
      <c r="T19" s="29" t="s">
        <v>35</v>
      </c>
      <c r="U19" s="29" t="s">
        <v>35</v>
      </c>
      <c r="V19" s="13"/>
      <c r="W19" s="29" t="s">
        <v>35</v>
      </c>
      <c r="X19" s="29" t="s">
        <v>35</v>
      </c>
      <c r="Y19" s="29" t="s">
        <v>35</v>
      </c>
      <c r="Z19" s="13"/>
      <c r="AA19" s="29"/>
      <c r="AB19" s="29"/>
      <c r="AC19" s="29"/>
      <c r="AD19" s="30"/>
      <c r="AE19" s="40">
        <f t="shared" si="0"/>
        <v>4.48E-2</v>
      </c>
      <c r="AF19" s="40">
        <f t="shared" si="1"/>
        <v>0.15090000000000001</v>
      </c>
      <c r="AG19" s="32"/>
    </row>
    <row r="20" spans="1:33" s="9" customFormat="1" ht="23.25" x14ac:dyDescent="0.7">
      <c r="A20" s="8" t="s">
        <v>53</v>
      </c>
      <c r="B20" s="27" t="s">
        <v>54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0"/>
      <c r="AD20" s="20"/>
      <c r="AE20" s="20"/>
      <c r="AF20" s="20"/>
      <c r="AG20" s="20"/>
    </row>
    <row r="21" spans="1:33" x14ac:dyDescent="0.45">
      <c r="A21" s="4" t="s">
        <v>55</v>
      </c>
      <c r="B21" s="10" t="s">
        <v>28</v>
      </c>
      <c r="C21" s="11" t="s">
        <v>56</v>
      </c>
      <c r="D21" s="10" t="s">
        <v>57</v>
      </c>
      <c r="E21" s="17">
        <v>29000</v>
      </c>
      <c r="F21" s="13"/>
      <c r="G21" s="10">
        <v>4.2999999999999997E-2</v>
      </c>
      <c r="H21" s="10">
        <v>0.14910000000000001</v>
      </c>
      <c r="I21" s="33">
        <v>1.8608</v>
      </c>
      <c r="J21" s="13"/>
      <c r="K21" s="10">
        <v>8.3000000000000001E-3</v>
      </c>
      <c r="L21" s="10">
        <v>0.11849999999999999</v>
      </c>
      <c r="M21" s="39">
        <f>$A$3+L21</f>
        <v>1.8302</v>
      </c>
      <c r="N21" s="13"/>
      <c r="O21" s="10">
        <v>3.4599999999999999E-2</v>
      </c>
      <c r="P21" s="10">
        <v>0.1351</v>
      </c>
      <c r="Q21" s="33">
        <v>1.8468</v>
      </c>
      <c r="R21" s="13"/>
      <c r="S21" s="10">
        <v>4.0099999999999997E-2</v>
      </c>
      <c r="T21" s="10">
        <v>0.1188</v>
      </c>
      <c r="U21" s="39">
        <f>$A$3+T21</f>
        <v>1.8305</v>
      </c>
      <c r="V21" s="13"/>
      <c r="W21" s="29" t="s">
        <v>35</v>
      </c>
      <c r="X21" s="29" t="s">
        <v>35</v>
      </c>
      <c r="Y21" s="29" t="s">
        <v>35</v>
      </c>
      <c r="Z21" s="13"/>
      <c r="AA21" s="29"/>
      <c r="AB21" s="29"/>
      <c r="AC21" s="29"/>
      <c r="AD21" s="30"/>
      <c r="AE21" s="40">
        <f t="shared" si="0"/>
        <v>8.3000000000000001E-3</v>
      </c>
      <c r="AF21" s="40">
        <f t="shared" si="1"/>
        <v>0.11849999999999999</v>
      </c>
      <c r="AG21" s="32"/>
    </row>
    <row r="22" spans="1:33" s="9" customFormat="1" ht="23.25" x14ac:dyDescent="0.7">
      <c r="A22" s="8" t="s">
        <v>58</v>
      </c>
      <c r="B22" s="27" t="s">
        <v>59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0"/>
      <c r="AD22" s="20"/>
      <c r="AE22" s="20"/>
      <c r="AF22" s="20"/>
      <c r="AG22" s="20"/>
    </row>
    <row r="23" spans="1:33" x14ac:dyDescent="0.45">
      <c r="A23" s="4" t="s">
        <v>60</v>
      </c>
      <c r="B23" s="10" t="s">
        <v>28</v>
      </c>
      <c r="C23" s="11" t="s">
        <v>33</v>
      </c>
      <c r="D23" s="10" t="s">
        <v>61</v>
      </c>
      <c r="E23" s="17">
        <v>28400</v>
      </c>
      <c r="F23" s="13"/>
      <c r="G23" s="10">
        <v>2.6200000000000001E-2</v>
      </c>
      <c r="H23" s="10">
        <v>0.1179</v>
      </c>
      <c r="I23" s="33">
        <v>1.8361700000000001</v>
      </c>
      <c r="J23" s="13"/>
      <c r="K23" s="10">
        <v>2.8400000000000002E-2</v>
      </c>
      <c r="L23" s="10">
        <v>0.13420000000000001</v>
      </c>
      <c r="M23" s="39">
        <f>$B$3+L23</f>
        <v>1.8524700000000001</v>
      </c>
      <c r="N23" s="13"/>
      <c r="O23" s="29" t="s">
        <v>35</v>
      </c>
      <c r="P23" s="29" t="s">
        <v>35</v>
      </c>
      <c r="Q23" s="29" t="s">
        <v>35</v>
      </c>
      <c r="R23" s="13"/>
      <c r="S23" s="29" t="s">
        <v>35</v>
      </c>
      <c r="T23" s="29" t="s">
        <v>35</v>
      </c>
      <c r="U23" s="29" t="s">
        <v>35</v>
      </c>
      <c r="V23" s="13"/>
      <c r="W23" s="10">
        <v>3.5000000000000003E-2</v>
      </c>
      <c r="X23" s="10">
        <v>0.1313</v>
      </c>
      <c r="Y23" s="33">
        <v>1.8495699999999999</v>
      </c>
      <c r="Z23" s="13"/>
      <c r="AA23" s="29"/>
      <c r="AB23" s="29"/>
      <c r="AC23" s="29"/>
      <c r="AD23" s="30"/>
      <c r="AE23" s="40">
        <f t="shared" si="0"/>
        <v>2.6200000000000001E-2</v>
      </c>
      <c r="AF23" s="40">
        <f t="shared" si="1"/>
        <v>0.1179</v>
      </c>
      <c r="AG23" s="32"/>
    </row>
    <row r="24" spans="1:33" x14ac:dyDescent="0.45">
      <c r="A24" s="4" t="s">
        <v>62</v>
      </c>
      <c r="B24" s="10" t="s">
        <v>28</v>
      </c>
      <c r="C24" s="11" t="s">
        <v>37</v>
      </c>
      <c r="D24" s="10" t="s">
        <v>61</v>
      </c>
      <c r="E24" s="17">
        <v>9250</v>
      </c>
      <c r="F24" s="13"/>
      <c r="G24" s="10">
        <v>6.9599999999999995E-2</v>
      </c>
      <c r="H24" s="10">
        <v>0.1757</v>
      </c>
      <c r="I24" s="33">
        <v>1.8874</v>
      </c>
      <c r="J24" s="13"/>
      <c r="K24" s="10">
        <v>1.04E-2</v>
      </c>
      <c r="L24" s="10">
        <v>0.12809999999999999</v>
      </c>
      <c r="M24" s="39">
        <f t="shared" ref="M24:M25" si="2">$A$3+L24</f>
        <v>1.8397999999999999</v>
      </c>
      <c r="N24" s="13"/>
      <c r="O24" s="29" t="s">
        <v>35</v>
      </c>
      <c r="P24" s="29" t="s">
        <v>35</v>
      </c>
      <c r="Q24" s="29" t="s">
        <v>35</v>
      </c>
      <c r="R24" s="13"/>
      <c r="S24" s="29" t="s">
        <v>35</v>
      </c>
      <c r="T24" s="29" t="s">
        <v>35</v>
      </c>
      <c r="U24" s="29" t="s">
        <v>35</v>
      </c>
      <c r="V24" s="13"/>
      <c r="W24" s="10">
        <v>2.2499999999999999E-2</v>
      </c>
      <c r="X24" s="10">
        <v>9.9400000000000002E-2</v>
      </c>
      <c r="Y24" s="33">
        <v>1.8110999999999999</v>
      </c>
      <c r="Z24" s="13"/>
      <c r="AA24" s="29"/>
      <c r="AB24" s="29"/>
      <c r="AC24" s="29"/>
      <c r="AD24" s="30"/>
      <c r="AE24" s="40">
        <f t="shared" si="0"/>
        <v>1.04E-2</v>
      </c>
      <c r="AF24" s="40">
        <f t="shared" si="1"/>
        <v>9.9400000000000002E-2</v>
      </c>
      <c r="AG24" s="32"/>
    </row>
    <row r="25" spans="1:33" x14ac:dyDescent="0.45">
      <c r="A25" s="4" t="s">
        <v>63</v>
      </c>
      <c r="B25" s="10" t="s">
        <v>28</v>
      </c>
      <c r="C25" s="11" t="s">
        <v>64</v>
      </c>
      <c r="D25" s="10" t="s">
        <v>61</v>
      </c>
      <c r="E25" s="17">
        <v>20000</v>
      </c>
      <c r="F25" s="13"/>
      <c r="G25" s="10">
        <v>6.4000000000000003E-3</v>
      </c>
      <c r="H25" s="10">
        <v>0.12</v>
      </c>
      <c r="I25" s="33">
        <v>1.8317000000000001</v>
      </c>
      <c r="J25" s="13"/>
      <c r="K25" s="10">
        <v>8.8999999999999999E-3</v>
      </c>
      <c r="L25" s="10">
        <v>0.12659999999999999</v>
      </c>
      <c r="M25" s="39">
        <f t="shared" si="2"/>
        <v>1.8383</v>
      </c>
      <c r="N25" s="13"/>
      <c r="O25" s="29" t="s">
        <v>35</v>
      </c>
      <c r="P25" s="29" t="s">
        <v>35</v>
      </c>
      <c r="Q25" s="29" t="s">
        <v>35</v>
      </c>
      <c r="R25" s="13"/>
      <c r="S25" s="29" t="s">
        <v>35</v>
      </c>
      <c r="T25" s="29" t="s">
        <v>35</v>
      </c>
      <c r="U25" s="29" t="s">
        <v>35</v>
      </c>
      <c r="V25" s="13"/>
      <c r="W25" s="10">
        <v>2.2499999999999999E-2</v>
      </c>
      <c r="X25" s="10">
        <v>0.1145</v>
      </c>
      <c r="Y25" s="33">
        <v>1.8262</v>
      </c>
      <c r="Z25" s="13"/>
      <c r="AA25" s="29"/>
      <c r="AB25" s="29"/>
      <c r="AC25" s="29"/>
      <c r="AD25" s="30"/>
      <c r="AE25" s="40">
        <f t="shared" si="0"/>
        <v>6.4000000000000003E-3</v>
      </c>
      <c r="AF25" s="40">
        <f t="shared" si="1"/>
        <v>0.1145</v>
      </c>
      <c r="AG25" s="32"/>
    </row>
    <row r="26" spans="1:33" s="9" customFormat="1" ht="23.25" x14ac:dyDescent="0.7">
      <c r="A26" s="8" t="s">
        <v>65</v>
      </c>
      <c r="B26" s="27" t="s">
        <v>66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0"/>
      <c r="AD26" s="20"/>
      <c r="AE26" s="20"/>
      <c r="AF26" s="20"/>
      <c r="AG26" s="20"/>
    </row>
    <row r="27" spans="1:33" x14ac:dyDescent="0.45">
      <c r="A27" s="4" t="s">
        <v>67</v>
      </c>
      <c r="B27" s="10" t="s">
        <v>28</v>
      </c>
      <c r="C27" s="11" t="s">
        <v>33</v>
      </c>
      <c r="D27" s="10" t="s">
        <v>68</v>
      </c>
      <c r="E27" s="17">
        <v>40000</v>
      </c>
      <c r="F27" s="13"/>
      <c r="G27" s="10">
        <v>1.7299999999999999E-2</v>
      </c>
      <c r="H27" s="10">
        <v>0.109</v>
      </c>
      <c r="I27" s="33">
        <v>1.8272699999999999</v>
      </c>
      <c r="J27" s="13"/>
      <c r="K27" s="10">
        <v>7.6E-3</v>
      </c>
      <c r="L27" s="10">
        <v>0.1095</v>
      </c>
      <c r="M27" s="39">
        <f>$B$3+L27</f>
        <v>1.8277699999999999</v>
      </c>
      <c r="N27" s="13"/>
      <c r="O27" s="10">
        <v>3.3599999999999998E-2</v>
      </c>
      <c r="P27" s="10">
        <v>0.1066</v>
      </c>
      <c r="Q27" s="34">
        <v>1.82487</v>
      </c>
      <c r="R27" s="13"/>
      <c r="S27" s="29" t="s">
        <v>35</v>
      </c>
      <c r="T27" s="29" t="s">
        <v>35</v>
      </c>
      <c r="U27" s="29" t="s">
        <v>35</v>
      </c>
      <c r="V27" s="13"/>
      <c r="W27" s="10">
        <v>1.7500000000000002E-2</v>
      </c>
      <c r="X27" s="10">
        <v>0.1032</v>
      </c>
      <c r="Y27" s="33">
        <v>1.8214699999999999</v>
      </c>
      <c r="Z27" s="13"/>
      <c r="AA27" s="10"/>
      <c r="AB27" s="10"/>
      <c r="AC27" s="33"/>
      <c r="AD27" s="30"/>
      <c r="AE27" s="40">
        <f t="shared" si="0"/>
        <v>7.6E-3</v>
      </c>
      <c r="AF27" s="40">
        <f t="shared" si="1"/>
        <v>0.1032</v>
      </c>
      <c r="AG27" s="32"/>
    </row>
    <row r="28" spans="1:33" x14ac:dyDescent="0.45">
      <c r="A28" s="4" t="s">
        <v>69</v>
      </c>
      <c r="B28" s="10" t="s">
        <v>28</v>
      </c>
      <c r="C28" s="11" t="s">
        <v>37</v>
      </c>
      <c r="D28" s="10" t="s">
        <v>68</v>
      </c>
      <c r="E28" s="17">
        <v>62000</v>
      </c>
      <c r="F28" s="13"/>
      <c r="G28" s="10">
        <v>4.5999999999999999E-3</v>
      </c>
      <c r="H28" s="10">
        <v>0.11070000000000001</v>
      </c>
      <c r="I28" s="33">
        <v>1.8224</v>
      </c>
      <c r="J28" s="13"/>
      <c r="K28" s="25">
        <v>-1.1999999999999999E-3</v>
      </c>
      <c r="L28" s="10">
        <v>0.1061</v>
      </c>
      <c r="M28" s="39">
        <f>$A$3+L28</f>
        <v>1.8178000000000001</v>
      </c>
      <c r="N28" s="13"/>
      <c r="O28" s="10">
        <v>2.52E-2</v>
      </c>
      <c r="P28" s="10">
        <v>0.12570000000000001</v>
      </c>
      <c r="Q28" s="33">
        <v>1.8373999999999999</v>
      </c>
      <c r="R28" s="13"/>
      <c r="S28" s="10">
        <v>5.5399999999999998E-2</v>
      </c>
      <c r="T28" s="10">
        <v>0.1341</v>
      </c>
      <c r="U28" s="39">
        <f>$A$3+T28</f>
        <v>1.8458000000000001</v>
      </c>
      <c r="V28" s="13"/>
      <c r="W28" s="10">
        <v>1.2500000000000001E-2</v>
      </c>
      <c r="X28" s="10">
        <v>0.10539999999999999</v>
      </c>
      <c r="Y28" s="33">
        <v>1.8170999999999999</v>
      </c>
      <c r="Z28" s="13"/>
      <c r="AA28" s="10"/>
      <c r="AB28" s="10"/>
      <c r="AC28" s="33"/>
      <c r="AD28" s="30"/>
      <c r="AE28" s="40">
        <f t="shared" si="0"/>
        <v>-1.1999999999999999E-3</v>
      </c>
      <c r="AF28" s="40">
        <f t="shared" si="1"/>
        <v>0.10539999999999999</v>
      </c>
      <c r="AG28" s="32"/>
    </row>
    <row r="29" spans="1:33" s="9" customFormat="1" ht="23.25" x14ac:dyDescent="0.7">
      <c r="A29" s="8" t="s">
        <v>70</v>
      </c>
      <c r="B29" s="27" t="s">
        <v>71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0"/>
      <c r="AD29" s="20"/>
      <c r="AE29" s="20"/>
      <c r="AF29" s="20"/>
      <c r="AG29" s="20"/>
    </row>
    <row r="30" spans="1:33" x14ac:dyDescent="0.45">
      <c r="A30" s="4" t="s">
        <v>72</v>
      </c>
      <c r="B30" s="10" t="s">
        <v>28</v>
      </c>
      <c r="C30" s="11" t="s">
        <v>73</v>
      </c>
      <c r="D30" s="10" t="s">
        <v>74</v>
      </c>
      <c r="E30" s="17">
        <v>12000</v>
      </c>
      <c r="F30" s="13"/>
      <c r="G30" s="29" t="s">
        <v>35</v>
      </c>
      <c r="H30" s="29" t="s">
        <v>35</v>
      </c>
      <c r="I30" s="29" t="s">
        <v>35</v>
      </c>
      <c r="J30" s="13"/>
      <c r="K30" s="10">
        <v>7.1300000000000002E-2</v>
      </c>
      <c r="L30" s="10">
        <v>0.17860000000000001</v>
      </c>
      <c r="M30" s="39">
        <f t="shared" ref="M30:M32" si="3">$A$3+L30</f>
        <v>1.8903000000000001</v>
      </c>
      <c r="N30" s="13"/>
      <c r="O30" s="10">
        <v>0.1019</v>
      </c>
      <c r="P30" s="10">
        <v>0.24490000000000001</v>
      </c>
      <c r="Q30" s="33">
        <v>1.9565999999999999</v>
      </c>
      <c r="R30" s="13"/>
      <c r="S30" s="29" t="s">
        <v>35</v>
      </c>
      <c r="T30" s="29" t="s">
        <v>35</v>
      </c>
      <c r="U30" s="29" t="s">
        <v>35</v>
      </c>
      <c r="V30" s="13"/>
      <c r="W30" s="29" t="s">
        <v>35</v>
      </c>
      <c r="X30" s="29" t="s">
        <v>35</v>
      </c>
      <c r="Y30" s="29" t="s">
        <v>35</v>
      </c>
      <c r="Z30" s="13"/>
      <c r="AA30" s="29"/>
      <c r="AB30" s="29"/>
      <c r="AC30" s="29"/>
      <c r="AD30" s="30"/>
      <c r="AE30" s="40">
        <f t="shared" si="0"/>
        <v>7.1300000000000002E-2</v>
      </c>
      <c r="AF30" s="40">
        <f t="shared" si="1"/>
        <v>0.17860000000000001</v>
      </c>
      <c r="AG30" s="32"/>
    </row>
    <row r="31" spans="1:33" x14ac:dyDescent="0.45">
      <c r="A31" s="4" t="s">
        <v>75</v>
      </c>
      <c r="B31" s="10" t="s">
        <v>28</v>
      </c>
      <c r="C31" s="11" t="s">
        <v>76</v>
      </c>
      <c r="D31" s="10" t="s">
        <v>74</v>
      </c>
      <c r="E31" s="17">
        <v>11500</v>
      </c>
      <c r="F31" s="13"/>
      <c r="G31" s="29" t="s">
        <v>35</v>
      </c>
      <c r="H31" s="29" t="s">
        <v>35</v>
      </c>
      <c r="I31" s="29" t="s">
        <v>35</v>
      </c>
      <c r="J31" s="13"/>
      <c r="K31" s="10">
        <v>7.1300000000000002E-2</v>
      </c>
      <c r="L31" s="10">
        <v>0.17860000000000001</v>
      </c>
      <c r="M31" s="39">
        <f t="shared" si="3"/>
        <v>1.8903000000000001</v>
      </c>
      <c r="N31" s="13"/>
      <c r="O31" s="10">
        <v>0.1019</v>
      </c>
      <c r="P31" s="10">
        <v>0.18240000000000001</v>
      </c>
      <c r="Q31" s="33">
        <v>1.8940999999999999</v>
      </c>
      <c r="R31" s="13"/>
      <c r="S31" s="29" t="s">
        <v>35</v>
      </c>
      <c r="T31" s="29" t="s">
        <v>35</v>
      </c>
      <c r="U31" s="29" t="s">
        <v>35</v>
      </c>
      <c r="V31" s="13"/>
      <c r="W31" s="29" t="s">
        <v>35</v>
      </c>
      <c r="X31" s="29" t="s">
        <v>35</v>
      </c>
      <c r="Y31" s="29" t="s">
        <v>35</v>
      </c>
      <c r="Z31" s="13"/>
      <c r="AA31" s="29"/>
      <c r="AB31" s="29"/>
      <c r="AC31" s="29"/>
      <c r="AD31" s="30"/>
      <c r="AE31" s="40">
        <f t="shared" si="0"/>
        <v>7.1300000000000002E-2</v>
      </c>
      <c r="AF31" s="40">
        <f t="shared" si="1"/>
        <v>0.17860000000000001</v>
      </c>
      <c r="AG31" s="32"/>
    </row>
    <row r="32" spans="1:33" x14ac:dyDescent="0.45">
      <c r="A32" s="4" t="s">
        <v>77</v>
      </c>
      <c r="B32" s="10" t="s">
        <v>28</v>
      </c>
      <c r="C32" s="11" t="s">
        <v>37</v>
      </c>
      <c r="D32" s="10" t="s">
        <v>74</v>
      </c>
      <c r="E32" s="17">
        <v>37500</v>
      </c>
      <c r="F32" s="13"/>
      <c r="G32" s="29" t="s">
        <v>35</v>
      </c>
      <c r="H32" s="29" t="s">
        <v>35</v>
      </c>
      <c r="I32" s="29" t="s">
        <v>35</v>
      </c>
      <c r="J32" s="13"/>
      <c r="K32" s="10">
        <v>7.1300000000000002E-2</v>
      </c>
      <c r="L32" s="10">
        <v>0.17860000000000001</v>
      </c>
      <c r="M32" s="39">
        <f t="shared" si="3"/>
        <v>1.8903000000000001</v>
      </c>
      <c r="N32" s="13"/>
      <c r="O32" s="29" t="s">
        <v>35</v>
      </c>
      <c r="P32" s="29" t="s">
        <v>35</v>
      </c>
      <c r="Q32" s="29" t="s">
        <v>35</v>
      </c>
      <c r="R32" s="13"/>
      <c r="S32" s="29" t="s">
        <v>35</v>
      </c>
      <c r="T32" s="29" t="s">
        <v>35</v>
      </c>
      <c r="U32" s="29" t="s">
        <v>35</v>
      </c>
      <c r="V32" s="13"/>
      <c r="W32" s="29" t="s">
        <v>35</v>
      </c>
      <c r="X32" s="29" t="s">
        <v>35</v>
      </c>
      <c r="Y32" s="29" t="s">
        <v>35</v>
      </c>
      <c r="Z32" s="13"/>
      <c r="AA32" s="10"/>
      <c r="AB32" s="10"/>
      <c r="AC32" s="33"/>
      <c r="AD32" s="30"/>
      <c r="AE32" s="40">
        <f t="shared" si="0"/>
        <v>7.1300000000000002E-2</v>
      </c>
      <c r="AF32" s="40">
        <f t="shared" si="1"/>
        <v>0.17860000000000001</v>
      </c>
      <c r="AG32" s="32"/>
    </row>
    <row r="33" spans="1:33" x14ac:dyDescent="0.45">
      <c r="A33" s="4" t="s">
        <v>78</v>
      </c>
      <c r="B33" s="10" t="s">
        <v>28</v>
      </c>
      <c r="C33" s="11" t="s">
        <v>33</v>
      </c>
      <c r="D33" s="10" t="s">
        <v>74</v>
      </c>
      <c r="E33" s="17">
        <v>35000</v>
      </c>
      <c r="F33" s="13"/>
      <c r="G33" s="29" t="s">
        <v>35</v>
      </c>
      <c r="H33" s="29" t="s">
        <v>35</v>
      </c>
      <c r="I33" s="29" t="s">
        <v>35</v>
      </c>
      <c r="J33" s="13"/>
      <c r="K33" s="10">
        <v>7.6499999999999999E-2</v>
      </c>
      <c r="L33" s="10">
        <v>0.1724</v>
      </c>
      <c r="M33" s="39">
        <f>$B$3+L33</f>
        <v>1.8906700000000001</v>
      </c>
      <c r="N33" s="13"/>
      <c r="O33" s="29" t="s">
        <v>35</v>
      </c>
      <c r="P33" s="29" t="s">
        <v>35</v>
      </c>
      <c r="Q33" s="29" t="s">
        <v>35</v>
      </c>
      <c r="R33" s="13"/>
      <c r="S33" s="29" t="s">
        <v>35</v>
      </c>
      <c r="T33" s="29" t="s">
        <v>35</v>
      </c>
      <c r="U33" s="29" t="s">
        <v>35</v>
      </c>
      <c r="V33" s="13"/>
      <c r="W33" s="29" t="s">
        <v>35</v>
      </c>
      <c r="X33" s="29" t="s">
        <v>35</v>
      </c>
      <c r="Y33" s="29" t="s">
        <v>35</v>
      </c>
      <c r="Z33" s="13"/>
      <c r="AA33" s="10"/>
      <c r="AB33" s="10"/>
      <c r="AC33" s="33"/>
      <c r="AD33" s="30"/>
      <c r="AE33" s="40">
        <f t="shared" si="0"/>
        <v>7.6499999999999999E-2</v>
      </c>
      <c r="AF33" s="40">
        <f t="shared" si="1"/>
        <v>0.1724</v>
      </c>
      <c r="AG33" s="32"/>
    </row>
    <row r="34" spans="1:33" s="9" customFormat="1" ht="23.25" x14ac:dyDescent="0.7">
      <c r="A34" s="8" t="s">
        <v>79</v>
      </c>
      <c r="B34" s="27" t="s">
        <v>80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0"/>
      <c r="AD34" s="20"/>
      <c r="AE34" s="20"/>
      <c r="AF34" s="20"/>
      <c r="AG34" s="20"/>
    </row>
    <row r="35" spans="1:33" x14ac:dyDescent="0.45">
      <c r="A35" s="4" t="s">
        <v>81</v>
      </c>
      <c r="B35" s="10" t="s">
        <v>28</v>
      </c>
      <c r="C35" s="11" t="s">
        <v>37</v>
      </c>
      <c r="D35" s="10" t="s">
        <v>82</v>
      </c>
      <c r="E35" s="17">
        <v>43500</v>
      </c>
      <c r="F35" s="13"/>
      <c r="G35" s="10">
        <v>4.5999999999999999E-3</v>
      </c>
      <c r="H35" s="10">
        <v>0.11070000000000001</v>
      </c>
      <c r="I35" s="33">
        <v>1.8224</v>
      </c>
      <c r="J35" s="13"/>
      <c r="K35" s="10">
        <v>9.9000000000000008E-3</v>
      </c>
      <c r="L35" s="10">
        <v>0.11550000000000001</v>
      </c>
      <c r="M35" s="39">
        <f>$A$3+L35</f>
        <v>1.8271999999999999</v>
      </c>
      <c r="N35" s="13"/>
      <c r="O35" s="10">
        <v>7.0800000000000002E-2</v>
      </c>
      <c r="P35" s="10">
        <v>0.17130000000000001</v>
      </c>
      <c r="Q35" s="33">
        <v>1.883</v>
      </c>
      <c r="R35" s="13"/>
      <c r="S35" s="29" t="s">
        <v>35</v>
      </c>
      <c r="T35" s="29" t="s">
        <v>35</v>
      </c>
      <c r="U35" s="29" t="s">
        <v>35</v>
      </c>
      <c r="V35" s="13"/>
      <c r="W35" s="10">
        <v>1.9900000000000001E-2</v>
      </c>
      <c r="X35" s="10">
        <v>0.11749999999999999</v>
      </c>
      <c r="Y35" s="33">
        <v>1.8291999999999999</v>
      </c>
      <c r="Z35" s="13"/>
      <c r="AA35" s="10"/>
      <c r="AB35" s="10"/>
      <c r="AC35" s="33"/>
      <c r="AD35" s="30"/>
      <c r="AE35" s="40">
        <f t="shared" si="0"/>
        <v>4.5999999999999999E-3</v>
      </c>
      <c r="AF35" s="40">
        <f t="shared" si="1"/>
        <v>0.11070000000000001</v>
      </c>
      <c r="AG35" s="32"/>
    </row>
    <row r="36" spans="1:33" s="9" customFormat="1" ht="23.25" x14ac:dyDescent="0.7">
      <c r="A36" s="8" t="s">
        <v>83</v>
      </c>
      <c r="B36" s="27" t="s">
        <v>84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0"/>
      <c r="AD36" s="20"/>
      <c r="AE36" s="20"/>
      <c r="AF36" s="20"/>
      <c r="AG36" s="20"/>
    </row>
    <row r="37" spans="1:33" x14ac:dyDescent="0.45">
      <c r="A37" s="4" t="s">
        <v>85</v>
      </c>
      <c r="B37" s="10" t="s">
        <v>28</v>
      </c>
      <c r="C37" s="11" t="s">
        <v>33</v>
      </c>
      <c r="D37" s="10" t="s">
        <v>86</v>
      </c>
      <c r="E37" s="17">
        <v>8500</v>
      </c>
      <c r="F37" s="13"/>
      <c r="G37" s="10">
        <v>9.1600000000000001E-2</v>
      </c>
      <c r="H37" s="10">
        <v>0.18329999999999999</v>
      </c>
      <c r="I37" s="33">
        <v>1.90157</v>
      </c>
      <c r="J37" s="13"/>
      <c r="K37" s="29" t="s">
        <v>35</v>
      </c>
      <c r="L37" s="29" t="s">
        <v>35</v>
      </c>
      <c r="M37" s="29" t="s">
        <v>35</v>
      </c>
      <c r="N37" s="13"/>
      <c r="O37" s="29" t="s">
        <v>35</v>
      </c>
      <c r="P37" s="29" t="s">
        <v>35</v>
      </c>
      <c r="Q37" s="29" t="s">
        <v>35</v>
      </c>
      <c r="R37" s="13"/>
      <c r="S37" s="29" t="s">
        <v>35</v>
      </c>
      <c r="T37" s="29" t="s">
        <v>35</v>
      </c>
      <c r="U37" s="29" t="s">
        <v>35</v>
      </c>
      <c r="V37" s="13"/>
      <c r="W37" s="29" t="s">
        <v>35</v>
      </c>
      <c r="X37" s="29" t="s">
        <v>35</v>
      </c>
      <c r="Y37" s="29" t="s">
        <v>35</v>
      </c>
      <c r="Z37" s="13"/>
      <c r="AA37" s="29"/>
      <c r="AB37" s="29"/>
      <c r="AC37" s="29"/>
      <c r="AD37" s="30"/>
      <c r="AE37" s="40">
        <f t="shared" si="0"/>
        <v>9.1600000000000001E-2</v>
      </c>
      <c r="AF37" s="40">
        <f t="shared" si="1"/>
        <v>0.18329999999999999</v>
      </c>
      <c r="AG37" s="32"/>
    </row>
    <row r="38" spans="1:33" x14ac:dyDescent="0.45">
      <c r="A38" s="4" t="s">
        <v>87</v>
      </c>
      <c r="B38" s="10" t="s">
        <v>28</v>
      </c>
      <c r="C38" s="11" t="s">
        <v>41</v>
      </c>
      <c r="D38" s="10" t="s">
        <v>86</v>
      </c>
      <c r="E38" s="17">
        <v>26000</v>
      </c>
      <c r="F38" s="13"/>
      <c r="G38" s="10">
        <v>0.11459999999999999</v>
      </c>
      <c r="H38" s="10">
        <v>0.22070000000000001</v>
      </c>
      <c r="I38" s="33">
        <v>1.9323999999999999</v>
      </c>
      <c r="J38" s="13"/>
      <c r="K38" s="29" t="s">
        <v>35</v>
      </c>
      <c r="L38" s="29" t="s">
        <v>35</v>
      </c>
      <c r="M38" s="29" t="s">
        <v>35</v>
      </c>
      <c r="N38" s="13"/>
      <c r="O38" s="29" t="s">
        <v>35</v>
      </c>
      <c r="P38" s="29" t="s">
        <v>35</v>
      </c>
      <c r="Q38" s="29" t="s">
        <v>35</v>
      </c>
      <c r="R38" s="13"/>
      <c r="S38" s="29" t="s">
        <v>35</v>
      </c>
      <c r="T38" s="29" t="s">
        <v>35</v>
      </c>
      <c r="U38" s="29" t="s">
        <v>35</v>
      </c>
      <c r="V38" s="13"/>
      <c r="W38" s="29" t="s">
        <v>35</v>
      </c>
      <c r="X38" s="29" t="s">
        <v>35</v>
      </c>
      <c r="Y38" s="29" t="s">
        <v>35</v>
      </c>
      <c r="Z38" s="13"/>
      <c r="AA38" s="29"/>
      <c r="AB38" s="29"/>
      <c r="AC38" s="29"/>
      <c r="AD38" s="30"/>
      <c r="AE38" s="40">
        <f t="shared" si="0"/>
        <v>0.11459999999999999</v>
      </c>
      <c r="AF38" s="40">
        <f t="shared" si="1"/>
        <v>0.22070000000000001</v>
      </c>
      <c r="AG38" s="32"/>
    </row>
    <row r="39" spans="1:33" s="9" customFormat="1" ht="23.25" x14ac:dyDescent="0.7">
      <c r="A39" s="8" t="s">
        <v>88</v>
      </c>
      <c r="B39" s="27" t="s">
        <v>89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0"/>
      <c r="AD39" s="20"/>
      <c r="AE39" s="20"/>
      <c r="AF39" s="20"/>
      <c r="AG39" s="20"/>
    </row>
    <row r="40" spans="1:33" x14ac:dyDescent="0.45">
      <c r="A40" s="4" t="s">
        <v>90</v>
      </c>
      <c r="B40" s="10" t="s">
        <v>28</v>
      </c>
      <c r="C40" s="11" t="s">
        <v>33</v>
      </c>
      <c r="D40" s="10" t="s">
        <v>91</v>
      </c>
      <c r="E40" s="17">
        <v>9000</v>
      </c>
      <c r="F40" s="13"/>
      <c r="G40" s="10">
        <v>0.1145</v>
      </c>
      <c r="H40" s="10">
        <v>0.20619999999999999</v>
      </c>
      <c r="I40" s="33">
        <v>1.9244699999999999</v>
      </c>
      <c r="J40" s="13"/>
      <c r="K40" s="10">
        <v>7.1400000000000005E-2</v>
      </c>
      <c r="L40" s="10">
        <v>0.18729999999999999</v>
      </c>
      <c r="M40" s="39">
        <f>$B$3+L40</f>
        <v>1.90557</v>
      </c>
      <c r="N40" s="13"/>
      <c r="O40" s="29" t="s">
        <v>35</v>
      </c>
      <c r="P40" s="29" t="s">
        <v>35</v>
      </c>
      <c r="Q40" s="29" t="s">
        <v>35</v>
      </c>
      <c r="R40" s="13"/>
      <c r="S40" s="29" t="s">
        <v>35</v>
      </c>
      <c r="T40" s="29" t="s">
        <v>35</v>
      </c>
      <c r="U40" s="29" t="s">
        <v>35</v>
      </c>
      <c r="V40" s="13"/>
      <c r="W40" s="29" t="s">
        <v>35</v>
      </c>
      <c r="X40" s="29" t="s">
        <v>35</v>
      </c>
      <c r="Y40" s="29" t="s">
        <v>35</v>
      </c>
      <c r="Z40" s="13"/>
      <c r="AA40" s="29"/>
      <c r="AB40" s="29"/>
      <c r="AC40" s="29"/>
      <c r="AD40" s="30"/>
      <c r="AE40" s="40">
        <f t="shared" si="0"/>
        <v>7.1400000000000005E-2</v>
      </c>
      <c r="AF40" s="40">
        <f t="shared" si="1"/>
        <v>0.18729999999999999</v>
      </c>
      <c r="AG40" s="32"/>
    </row>
    <row r="41" spans="1:33" x14ac:dyDescent="0.45">
      <c r="A41" s="4" t="s">
        <v>92</v>
      </c>
      <c r="B41" s="10" t="s">
        <v>28</v>
      </c>
      <c r="C41" s="11" t="s">
        <v>37</v>
      </c>
      <c r="D41" s="10" t="s">
        <v>91</v>
      </c>
      <c r="E41" s="17">
        <v>130000</v>
      </c>
      <c r="F41" s="13"/>
      <c r="G41" s="10">
        <v>1.4800000000000001E-2</v>
      </c>
      <c r="H41" s="10">
        <v>0.1137</v>
      </c>
      <c r="I41" s="33">
        <v>1.8253999999999999</v>
      </c>
      <c r="J41" s="13"/>
      <c r="K41" s="10">
        <v>9.4000000000000004E-3</v>
      </c>
      <c r="L41" s="10">
        <v>0.1195</v>
      </c>
      <c r="M41" s="39">
        <f>$A$3+L41</f>
        <v>1.8311999999999999</v>
      </c>
      <c r="N41" s="13"/>
      <c r="O41" s="10">
        <v>4.3999999999999997E-2</v>
      </c>
      <c r="P41" s="10">
        <v>0.14449999999999999</v>
      </c>
      <c r="Q41" s="33">
        <v>1.8562000000000001</v>
      </c>
      <c r="R41" s="13"/>
      <c r="S41" s="10">
        <v>5.3600000000000002E-2</v>
      </c>
      <c r="T41" s="10">
        <v>0.1323</v>
      </c>
      <c r="U41" s="39">
        <f>$A$3+T41</f>
        <v>1.8440000000000001</v>
      </c>
      <c r="V41" s="13"/>
      <c r="W41" s="10">
        <v>1.55E-2</v>
      </c>
      <c r="X41" s="10">
        <v>0.1075</v>
      </c>
      <c r="Y41" s="33">
        <v>1.8191999999999999</v>
      </c>
      <c r="Z41" s="13"/>
      <c r="AA41" s="10"/>
      <c r="AB41" s="10"/>
      <c r="AC41" s="33"/>
      <c r="AD41" s="30"/>
      <c r="AE41" s="40">
        <f t="shared" si="0"/>
        <v>9.4000000000000004E-3</v>
      </c>
      <c r="AF41" s="40">
        <f t="shared" si="1"/>
        <v>0.1075</v>
      </c>
      <c r="AG41" s="32"/>
    </row>
    <row r="42" spans="1:33" x14ac:dyDescent="0.45">
      <c r="A42" s="4" t="s">
        <v>93</v>
      </c>
      <c r="B42" s="10" t="s">
        <v>28</v>
      </c>
      <c r="C42" s="11" t="s">
        <v>73</v>
      </c>
      <c r="D42" s="10" t="s">
        <v>91</v>
      </c>
      <c r="E42" s="17">
        <v>42000</v>
      </c>
      <c r="F42" s="13"/>
      <c r="G42" s="10">
        <v>1.4800000000000001E-2</v>
      </c>
      <c r="H42" s="10">
        <v>0.1212</v>
      </c>
      <c r="I42" s="33">
        <v>1.8329</v>
      </c>
      <c r="J42" s="13"/>
      <c r="K42" s="10">
        <v>8.3999999999999908E-3</v>
      </c>
      <c r="L42" s="10">
        <v>0.11849999999999999</v>
      </c>
      <c r="M42" s="39">
        <f t="shared" ref="M42:M43" si="4">$A$3+L42</f>
        <v>1.8302</v>
      </c>
      <c r="N42" s="13"/>
      <c r="O42" s="10">
        <v>6.4899999999999999E-2</v>
      </c>
      <c r="P42" s="10">
        <v>0.2079</v>
      </c>
      <c r="Q42" s="33">
        <v>1.9196</v>
      </c>
      <c r="R42" s="13"/>
      <c r="S42" s="10">
        <v>7.9899999999999999E-2</v>
      </c>
      <c r="T42" s="10">
        <v>0.16650000000000001</v>
      </c>
      <c r="U42" s="39">
        <f t="shared" ref="U42" si="5">$A$3+T42</f>
        <v>1.8782000000000001</v>
      </c>
      <c r="V42" s="13"/>
      <c r="W42" s="29" t="s">
        <v>35</v>
      </c>
      <c r="X42" s="29" t="s">
        <v>35</v>
      </c>
      <c r="Y42" s="29" t="s">
        <v>35</v>
      </c>
      <c r="Z42" s="13"/>
      <c r="AA42" s="29"/>
      <c r="AB42" s="29"/>
      <c r="AC42" s="29"/>
      <c r="AD42" s="30"/>
      <c r="AE42" s="40">
        <f t="shared" si="0"/>
        <v>8.3999999999999908E-3</v>
      </c>
      <c r="AF42" s="40">
        <f t="shared" si="1"/>
        <v>0.11849999999999999</v>
      </c>
      <c r="AG42" s="32"/>
    </row>
    <row r="43" spans="1:33" x14ac:dyDescent="0.45">
      <c r="A43" s="4" t="s">
        <v>94</v>
      </c>
      <c r="B43" s="10" t="s">
        <v>28</v>
      </c>
      <c r="C43" s="11" t="s">
        <v>76</v>
      </c>
      <c r="D43" s="10" t="s">
        <v>91</v>
      </c>
      <c r="E43" s="17">
        <v>42000</v>
      </c>
      <c r="F43" s="13"/>
      <c r="G43" s="10">
        <v>1.4800000000000001E-2</v>
      </c>
      <c r="H43" s="10">
        <v>0.1137</v>
      </c>
      <c r="I43" s="33">
        <v>1.8253999999999999</v>
      </c>
      <c r="J43" s="13"/>
      <c r="K43" s="10">
        <v>8.3999999999999908E-3</v>
      </c>
      <c r="L43" s="10">
        <v>0.11849999999999999</v>
      </c>
      <c r="M43" s="39">
        <f t="shared" si="4"/>
        <v>1.8302</v>
      </c>
      <c r="N43" s="13"/>
      <c r="O43" s="10">
        <v>6.4899999999999999E-2</v>
      </c>
      <c r="P43" s="10">
        <v>0.1454</v>
      </c>
      <c r="Q43" s="33">
        <v>1.8571</v>
      </c>
      <c r="R43" s="13"/>
      <c r="S43" s="10">
        <v>4.02E-2</v>
      </c>
      <c r="T43" s="10">
        <v>0.1115</v>
      </c>
      <c r="U43" s="39">
        <f>$A$3+T43</f>
        <v>1.8231999999999999</v>
      </c>
      <c r="V43" s="13"/>
      <c r="W43" s="29" t="s">
        <v>35</v>
      </c>
      <c r="X43" s="29" t="s">
        <v>35</v>
      </c>
      <c r="Y43" s="29" t="s">
        <v>35</v>
      </c>
      <c r="Z43" s="13"/>
      <c r="AA43" s="29"/>
      <c r="AB43" s="29"/>
      <c r="AC43" s="29"/>
      <c r="AD43" s="30"/>
      <c r="AE43" s="40">
        <f t="shared" si="0"/>
        <v>8.3999999999999908E-3</v>
      </c>
      <c r="AF43" s="40">
        <f t="shared" si="1"/>
        <v>0.1115</v>
      </c>
      <c r="AG43" s="32"/>
    </row>
    <row r="44" spans="1:33" s="9" customFormat="1" ht="23.25" x14ac:dyDescent="0.7">
      <c r="A44" s="8" t="s">
        <v>95</v>
      </c>
      <c r="B44" s="27" t="s">
        <v>96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0"/>
      <c r="AD44" s="20"/>
      <c r="AE44" s="20"/>
      <c r="AF44" s="20"/>
      <c r="AG44" s="20"/>
    </row>
    <row r="45" spans="1:33" x14ac:dyDescent="0.45">
      <c r="A45" s="4" t="s">
        <v>97</v>
      </c>
      <c r="B45" s="10" t="s">
        <v>28</v>
      </c>
      <c r="C45" s="11" t="s">
        <v>33</v>
      </c>
      <c r="D45" s="10" t="s">
        <v>98</v>
      </c>
      <c r="E45" s="17">
        <v>18500</v>
      </c>
      <c r="F45" s="13"/>
      <c r="G45" s="10">
        <v>4.7E-2</v>
      </c>
      <c r="H45" s="10">
        <v>0.13869999999999999</v>
      </c>
      <c r="I45" s="33">
        <v>1.85697</v>
      </c>
      <c r="J45" s="13"/>
      <c r="K45" s="10">
        <v>6.3899999999999998E-2</v>
      </c>
      <c r="L45" s="10">
        <v>0.16739999999999999</v>
      </c>
      <c r="M45" s="39">
        <f>$B$3+L45</f>
        <v>1.88567</v>
      </c>
      <c r="N45" s="13"/>
      <c r="O45" s="29" t="s">
        <v>35</v>
      </c>
      <c r="P45" s="29" t="s">
        <v>35</v>
      </c>
      <c r="Q45" s="29" t="s">
        <v>35</v>
      </c>
      <c r="R45" s="13"/>
      <c r="S45" s="29" t="s">
        <v>35</v>
      </c>
      <c r="T45" s="29" t="s">
        <v>35</v>
      </c>
      <c r="U45" s="29" t="s">
        <v>35</v>
      </c>
      <c r="V45" s="13"/>
      <c r="W45" s="29" t="s">
        <v>35</v>
      </c>
      <c r="X45" s="29" t="s">
        <v>35</v>
      </c>
      <c r="Y45" s="29" t="s">
        <v>35</v>
      </c>
      <c r="Z45" s="13"/>
      <c r="AA45" s="10"/>
      <c r="AB45" s="10"/>
      <c r="AC45" s="33"/>
      <c r="AD45" s="30"/>
      <c r="AE45" s="40">
        <f t="shared" si="0"/>
        <v>4.7E-2</v>
      </c>
      <c r="AF45" s="40">
        <f t="shared" si="1"/>
        <v>0.13869999999999999</v>
      </c>
      <c r="AG45" s="32"/>
    </row>
    <row r="46" spans="1:33" x14ac:dyDescent="0.45">
      <c r="A46" s="4" t="s">
        <v>99</v>
      </c>
      <c r="B46" s="10" t="s">
        <v>28</v>
      </c>
      <c r="C46" s="11" t="s">
        <v>73</v>
      </c>
      <c r="D46" s="10" t="s">
        <v>98</v>
      </c>
      <c r="E46" s="17">
        <v>38000</v>
      </c>
      <c r="F46" s="13"/>
      <c r="G46" s="10">
        <v>1.1599999999999999E-2</v>
      </c>
      <c r="H46" s="10">
        <v>0.12520000000000001</v>
      </c>
      <c r="I46" s="33">
        <v>1.8369</v>
      </c>
      <c r="J46" s="13"/>
      <c r="K46" s="10">
        <v>1.6999999999999999E-3</v>
      </c>
      <c r="L46" s="10">
        <v>0.1079</v>
      </c>
      <c r="M46" s="39">
        <f t="shared" ref="M46:M47" si="6">$A$3+L46</f>
        <v>1.8195999999999999</v>
      </c>
      <c r="N46" s="13"/>
      <c r="O46" s="10">
        <v>0.03</v>
      </c>
      <c r="P46" s="10">
        <v>0.17299999999999999</v>
      </c>
      <c r="Q46" s="33">
        <v>1.8847</v>
      </c>
      <c r="R46" s="13"/>
      <c r="S46" s="10">
        <v>8.0699999999999897E-2</v>
      </c>
      <c r="T46" s="10">
        <v>0.1673</v>
      </c>
      <c r="U46" s="39">
        <f>$A$3+T46</f>
        <v>1.879</v>
      </c>
      <c r="V46" s="13"/>
      <c r="W46" s="10">
        <v>1.4999999999999999E-2</v>
      </c>
      <c r="X46" s="10">
        <v>0.1211</v>
      </c>
      <c r="Y46" s="33">
        <v>1.8328</v>
      </c>
      <c r="Z46" s="13"/>
      <c r="AA46" s="29"/>
      <c r="AB46" s="29"/>
      <c r="AC46" s="29"/>
      <c r="AD46" s="30"/>
      <c r="AE46" s="40">
        <f t="shared" si="0"/>
        <v>1.6999999999999999E-3</v>
      </c>
      <c r="AF46" s="40">
        <f t="shared" si="1"/>
        <v>0.1079</v>
      </c>
      <c r="AG46" s="32"/>
    </row>
    <row r="47" spans="1:33" x14ac:dyDescent="0.45">
      <c r="A47" s="4" t="s">
        <v>100</v>
      </c>
      <c r="B47" s="10" t="s">
        <v>28</v>
      </c>
      <c r="C47" s="11" t="s">
        <v>76</v>
      </c>
      <c r="D47" s="10" t="s">
        <v>98</v>
      </c>
      <c r="E47" s="17">
        <v>115500</v>
      </c>
      <c r="F47" s="13"/>
      <c r="G47" s="10">
        <v>1.1599999999999999E-2</v>
      </c>
      <c r="H47" s="10">
        <v>0.1177</v>
      </c>
      <c r="I47" s="33">
        <v>1.8293999999999999</v>
      </c>
      <c r="J47" s="13"/>
      <c r="K47" s="10">
        <v>2.5999999999999999E-3</v>
      </c>
      <c r="L47" s="10">
        <v>0.10879999999999999</v>
      </c>
      <c r="M47" s="39">
        <f t="shared" si="6"/>
        <v>1.8205</v>
      </c>
      <c r="N47" s="13"/>
      <c r="O47" s="10">
        <v>3.4500000000000003E-2</v>
      </c>
      <c r="P47" s="10">
        <v>0.115</v>
      </c>
      <c r="Q47" s="33">
        <v>1.8267</v>
      </c>
      <c r="R47" s="13"/>
      <c r="S47" s="29" t="s">
        <v>35</v>
      </c>
      <c r="T47" s="29" t="s">
        <v>35</v>
      </c>
      <c r="U47" s="29" t="s">
        <v>35</v>
      </c>
      <c r="V47" s="13"/>
      <c r="W47" s="10">
        <v>1.4999999999999999E-2</v>
      </c>
      <c r="X47" s="10">
        <v>0.1086</v>
      </c>
      <c r="Y47" s="33">
        <v>1.8203</v>
      </c>
      <c r="Z47" s="13"/>
      <c r="AA47" s="29"/>
      <c r="AB47" s="29"/>
      <c r="AC47" s="29"/>
      <c r="AD47" s="30"/>
      <c r="AE47" s="40">
        <f t="shared" si="0"/>
        <v>2.5999999999999999E-3</v>
      </c>
      <c r="AF47" s="40">
        <f t="shared" si="1"/>
        <v>0.1086</v>
      </c>
      <c r="AG47" s="32"/>
    </row>
    <row r="48" spans="1:33" s="9" customFormat="1" ht="23.25" x14ac:dyDescent="0.7">
      <c r="A48" s="8" t="s">
        <v>101</v>
      </c>
      <c r="B48" s="27" t="s">
        <v>102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0"/>
      <c r="AD48" s="20"/>
      <c r="AE48" s="20"/>
      <c r="AF48" s="20"/>
      <c r="AG48" s="20"/>
    </row>
    <row r="49" spans="1:33" x14ac:dyDescent="0.45">
      <c r="A49" s="4" t="s">
        <v>103</v>
      </c>
      <c r="B49" s="10" t="s">
        <v>28</v>
      </c>
      <c r="C49" s="11" t="s">
        <v>33</v>
      </c>
      <c r="D49" s="10" t="s">
        <v>104</v>
      </c>
      <c r="E49" s="17">
        <v>5200</v>
      </c>
      <c r="F49" s="13"/>
      <c r="G49" s="10">
        <v>5.7299999999999997E-2</v>
      </c>
      <c r="H49" s="10">
        <v>0.14899999999999999</v>
      </c>
      <c r="I49" s="33">
        <v>1.86727</v>
      </c>
      <c r="J49" s="13"/>
      <c r="K49" s="10">
        <v>8.5599999999999996E-2</v>
      </c>
      <c r="L49" s="10">
        <v>0.18740000000000001</v>
      </c>
      <c r="M49" s="39">
        <f>$B$3+L49</f>
        <v>1.90567</v>
      </c>
      <c r="N49" s="13"/>
      <c r="O49" s="29" t="s">
        <v>35</v>
      </c>
      <c r="P49" s="29" t="s">
        <v>35</v>
      </c>
      <c r="Q49" s="29" t="s">
        <v>35</v>
      </c>
      <c r="R49" s="13"/>
      <c r="S49" s="29" t="s">
        <v>35</v>
      </c>
      <c r="T49" s="29" t="s">
        <v>35</v>
      </c>
      <c r="U49" s="29" t="s">
        <v>35</v>
      </c>
      <c r="V49" s="13"/>
      <c r="W49" s="29" t="s">
        <v>35</v>
      </c>
      <c r="X49" s="29" t="s">
        <v>35</v>
      </c>
      <c r="Y49" s="29" t="s">
        <v>35</v>
      </c>
      <c r="Z49" s="13"/>
      <c r="AA49" s="29"/>
      <c r="AB49" s="29"/>
      <c r="AC49" s="29"/>
      <c r="AD49" s="30"/>
      <c r="AE49" s="40">
        <f t="shared" si="0"/>
        <v>5.7299999999999997E-2</v>
      </c>
      <c r="AF49" s="40">
        <f t="shared" si="1"/>
        <v>0.14899999999999999</v>
      </c>
      <c r="AG49" s="32"/>
    </row>
    <row r="50" spans="1:33" x14ac:dyDescent="0.45">
      <c r="A50" s="4" t="s">
        <v>105</v>
      </c>
      <c r="B50" s="10" t="s">
        <v>28</v>
      </c>
      <c r="C50" s="11" t="s">
        <v>106</v>
      </c>
      <c r="D50" s="10" t="s">
        <v>104</v>
      </c>
      <c r="E50" s="17">
        <v>475</v>
      </c>
      <c r="F50" s="13"/>
      <c r="G50" s="10">
        <v>0.19359999999999999</v>
      </c>
      <c r="H50" s="10">
        <v>0.29970000000000002</v>
      </c>
      <c r="I50" s="33">
        <v>2.0114000000000001</v>
      </c>
      <c r="J50" s="13"/>
      <c r="K50" s="10">
        <v>0.16589999999999999</v>
      </c>
      <c r="L50" s="10">
        <v>0.28360000000000002</v>
      </c>
      <c r="M50" s="39">
        <f t="shared" ref="M50:M51" si="7">$A$3+L50</f>
        <v>1.9953000000000001</v>
      </c>
      <c r="N50" s="13"/>
      <c r="O50" s="29" t="s">
        <v>35</v>
      </c>
      <c r="P50" s="29" t="s">
        <v>35</v>
      </c>
      <c r="Q50" s="29" t="s">
        <v>35</v>
      </c>
      <c r="R50" s="13"/>
      <c r="S50" s="29" t="s">
        <v>35</v>
      </c>
      <c r="T50" s="29" t="s">
        <v>35</v>
      </c>
      <c r="U50" s="29" t="s">
        <v>35</v>
      </c>
      <c r="V50" s="13"/>
      <c r="W50" s="29" t="s">
        <v>35</v>
      </c>
      <c r="X50" s="29" t="s">
        <v>35</v>
      </c>
      <c r="Y50" s="29" t="s">
        <v>35</v>
      </c>
      <c r="Z50" s="13"/>
      <c r="AA50" s="29"/>
      <c r="AB50" s="29"/>
      <c r="AC50" s="29"/>
      <c r="AD50" s="30"/>
      <c r="AE50" s="40">
        <f t="shared" si="0"/>
        <v>0.16589999999999999</v>
      </c>
      <c r="AF50" s="40">
        <f t="shared" si="1"/>
        <v>0.28360000000000002</v>
      </c>
      <c r="AG50" s="32"/>
    </row>
    <row r="51" spans="1:33" x14ac:dyDescent="0.45">
      <c r="A51" s="4" t="s">
        <v>107</v>
      </c>
      <c r="B51" s="10" t="s">
        <v>28</v>
      </c>
      <c r="C51" s="11" t="s">
        <v>41</v>
      </c>
      <c r="D51" s="10" t="s">
        <v>104</v>
      </c>
      <c r="E51" s="17">
        <v>187000</v>
      </c>
      <c r="F51" s="13"/>
      <c r="G51" s="10">
        <v>7.6E-3</v>
      </c>
      <c r="H51" s="10">
        <v>0.1137</v>
      </c>
      <c r="I51" s="33">
        <v>1.8253999999999999</v>
      </c>
      <c r="J51" s="13"/>
      <c r="K51" s="10">
        <v>1.15E-2</v>
      </c>
      <c r="L51" s="10">
        <v>0.12180000000000001</v>
      </c>
      <c r="M51" s="39">
        <f t="shared" si="7"/>
        <v>1.8334999999999999</v>
      </c>
      <c r="N51" s="13"/>
      <c r="O51" s="10">
        <v>5.21E-2</v>
      </c>
      <c r="P51" s="10">
        <v>0.15010000000000001</v>
      </c>
      <c r="Q51" s="33">
        <v>1.8618000000000001</v>
      </c>
      <c r="R51" s="13"/>
      <c r="S51" s="29" t="s">
        <v>35</v>
      </c>
      <c r="T51" s="29" t="s">
        <v>35</v>
      </c>
      <c r="U51" s="29" t="s">
        <v>35</v>
      </c>
      <c r="V51" s="13"/>
      <c r="W51" s="29" t="s">
        <v>35</v>
      </c>
      <c r="X51" s="29" t="s">
        <v>35</v>
      </c>
      <c r="Y51" s="29" t="s">
        <v>35</v>
      </c>
      <c r="Z51" s="13"/>
      <c r="AA51" s="29"/>
      <c r="AB51" s="29"/>
      <c r="AC51" s="29"/>
      <c r="AD51" s="30"/>
      <c r="AE51" s="40">
        <f>MIN(AA51,W51,S51,O51,K51,G51)</f>
        <v>7.6E-3</v>
      </c>
      <c r="AF51" s="40">
        <f t="shared" si="1"/>
        <v>0.1137</v>
      </c>
      <c r="AG51" s="32"/>
    </row>
    <row r="52" spans="1:33" s="9" customFormat="1" ht="23.25" x14ac:dyDescent="0.7">
      <c r="A52" s="8" t="s">
        <v>108</v>
      </c>
      <c r="B52" s="27" t="s">
        <v>109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0"/>
      <c r="AD52" s="20"/>
      <c r="AE52" s="20"/>
      <c r="AF52" s="20"/>
      <c r="AG52" s="20"/>
    </row>
    <row r="53" spans="1:33" x14ac:dyDescent="0.45">
      <c r="A53" s="4" t="s">
        <v>110</v>
      </c>
      <c r="B53" s="10" t="s">
        <v>28</v>
      </c>
      <c r="C53" s="11" t="s">
        <v>33</v>
      </c>
      <c r="D53" s="10" t="s">
        <v>111</v>
      </c>
      <c r="E53" s="17">
        <v>27915</v>
      </c>
      <c r="F53" s="13"/>
      <c r="G53" s="10">
        <v>3.4599999999999999E-2</v>
      </c>
      <c r="H53" s="10">
        <v>0.1497</v>
      </c>
      <c r="I53" s="33">
        <v>1.8679699999999999</v>
      </c>
      <c r="J53" s="13"/>
      <c r="K53" s="10">
        <v>5.9499999999999997E-2</v>
      </c>
      <c r="L53" s="10">
        <v>0.17530000000000001</v>
      </c>
      <c r="M53" s="39">
        <f>$B$3+L53</f>
        <v>1.89357</v>
      </c>
      <c r="N53" s="13"/>
      <c r="O53" s="29" t="s">
        <v>35</v>
      </c>
      <c r="P53" s="29" t="s">
        <v>35</v>
      </c>
      <c r="Q53" s="29" t="s">
        <v>35</v>
      </c>
      <c r="R53" s="13"/>
      <c r="S53" s="29" t="s">
        <v>35</v>
      </c>
      <c r="T53" s="29" t="s">
        <v>35</v>
      </c>
      <c r="U53" s="29" t="s">
        <v>35</v>
      </c>
      <c r="V53" s="13"/>
      <c r="W53" s="10">
        <v>9.2499999999999999E-2</v>
      </c>
      <c r="X53" s="10">
        <v>0.15310000000000001</v>
      </c>
      <c r="Y53" s="33">
        <v>1.87137</v>
      </c>
      <c r="Z53" s="13"/>
      <c r="AA53" s="10"/>
      <c r="AB53" s="10"/>
      <c r="AC53" s="33"/>
      <c r="AD53" s="30"/>
      <c r="AE53" s="40">
        <f t="shared" si="0"/>
        <v>3.4599999999999999E-2</v>
      </c>
      <c r="AF53" s="40">
        <f t="shared" si="1"/>
        <v>0.1497</v>
      </c>
      <c r="AG53" s="32"/>
    </row>
    <row r="54" spans="1:33" x14ac:dyDescent="0.45">
      <c r="A54" s="4" t="s">
        <v>112</v>
      </c>
      <c r="B54" s="10" t="s">
        <v>28</v>
      </c>
      <c r="C54" s="11" t="s">
        <v>51</v>
      </c>
      <c r="D54" s="10" t="s">
        <v>111</v>
      </c>
      <c r="E54" s="17">
        <v>21200</v>
      </c>
      <c r="F54" s="13"/>
      <c r="G54" s="10">
        <v>0.1898</v>
      </c>
      <c r="H54" s="10">
        <v>0.29570000000000002</v>
      </c>
      <c r="I54" s="33">
        <v>2.0074000000000001</v>
      </c>
      <c r="J54" s="13"/>
      <c r="K54" s="10">
        <v>9.5899999999999999E-2</v>
      </c>
      <c r="L54" s="10">
        <v>0.21360000000000001</v>
      </c>
      <c r="M54" s="39">
        <f>$A$3+L54</f>
        <v>1.9253</v>
      </c>
      <c r="N54" s="13"/>
      <c r="O54" s="29" t="s">
        <v>35</v>
      </c>
      <c r="P54" s="29" t="s">
        <v>35</v>
      </c>
      <c r="Q54" s="29" t="s">
        <v>35</v>
      </c>
      <c r="R54" s="13"/>
      <c r="S54" s="29" t="s">
        <v>35</v>
      </c>
      <c r="T54" s="29" t="s">
        <v>35</v>
      </c>
      <c r="U54" s="29" t="s">
        <v>35</v>
      </c>
      <c r="V54" s="13"/>
      <c r="W54" s="29" t="s">
        <v>35</v>
      </c>
      <c r="X54" s="29" t="s">
        <v>35</v>
      </c>
      <c r="Y54" s="29" t="s">
        <v>35</v>
      </c>
      <c r="Z54" s="13"/>
      <c r="AA54" s="10"/>
      <c r="AB54" s="10"/>
      <c r="AC54" s="33"/>
      <c r="AD54" s="30"/>
      <c r="AE54" s="40">
        <f t="shared" si="0"/>
        <v>9.5899999999999999E-2</v>
      </c>
      <c r="AF54" s="40">
        <f t="shared" si="1"/>
        <v>0.21360000000000001</v>
      </c>
      <c r="AG54" s="32"/>
    </row>
    <row r="55" spans="1:33" s="9" customFormat="1" ht="23.25" x14ac:dyDescent="0.7">
      <c r="A55" s="8" t="s">
        <v>113</v>
      </c>
      <c r="B55" s="27" t="s">
        <v>114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0"/>
      <c r="AD55" s="20"/>
      <c r="AE55" s="20"/>
      <c r="AF55" s="20"/>
      <c r="AG55" s="20"/>
    </row>
    <row r="56" spans="1:33" x14ac:dyDescent="0.45">
      <c r="A56" s="4" t="s">
        <v>115</v>
      </c>
      <c r="B56" s="10" t="s">
        <v>28</v>
      </c>
      <c r="C56" s="11" t="s">
        <v>33</v>
      </c>
      <c r="D56" s="10" t="s">
        <v>116</v>
      </c>
      <c r="E56" s="17">
        <v>27100</v>
      </c>
      <c r="F56" s="13"/>
      <c r="G56" s="10">
        <v>3.8600000000000002E-2</v>
      </c>
      <c r="H56" s="10">
        <v>0.1303</v>
      </c>
      <c r="I56" s="33">
        <v>1.84857</v>
      </c>
      <c r="J56" s="13"/>
      <c r="K56" s="10">
        <v>6.7000000000000004E-2</v>
      </c>
      <c r="L56" s="10">
        <v>0.18679999999999999</v>
      </c>
      <c r="M56" s="39">
        <f>$B$3+L56</f>
        <v>1.90507</v>
      </c>
      <c r="N56" s="13"/>
      <c r="O56" s="29" t="s">
        <v>35</v>
      </c>
      <c r="P56" s="29" t="s">
        <v>35</v>
      </c>
      <c r="Q56" s="29" t="s">
        <v>35</v>
      </c>
      <c r="R56" s="13"/>
      <c r="S56" s="29" t="s">
        <v>35</v>
      </c>
      <c r="T56" s="29" t="s">
        <v>35</v>
      </c>
      <c r="U56" s="29" t="s">
        <v>35</v>
      </c>
      <c r="V56" s="13"/>
      <c r="W56" s="29" t="s">
        <v>35</v>
      </c>
      <c r="X56" s="29" t="s">
        <v>35</v>
      </c>
      <c r="Y56" s="29" t="s">
        <v>35</v>
      </c>
      <c r="Z56" s="13"/>
      <c r="AA56" s="10"/>
      <c r="AB56" s="10"/>
      <c r="AC56" s="33"/>
      <c r="AD56" s="30"/>
      <c r="AE56" s="40">
        <f t="shared" si="0"/>
        <v>3.8600000000000002E-2</v>
      </c>
      <c r="AF56" s="40">
        <f t="shared" si="1"/>
        <v>0.1303</v>
      </c>
      <c r="AG56" s="32"/>
    </row>
    <row r="57" spans="1:33" x14ac:dyDescent="0.45">
      <c r="A57" s="4" t="s">
        <v>117</v>
      </c>
      <c r="B57" s="10" t="s">
        <v>28</v>
      </c>
      <c r="C57" s="11" t="s">
        <v>106</v>
      </c>
      <c r="D57" s="10" t="s">
        <v>116</v>
      </c>
      <c r="E57" s="17">
        <v>237000</v>
      </c>
      <c r="F57" s="13"/>
      <c r="G57" s="10">
        <v>5.0000000000000001E-4</v>
      </c>
      <c r="H57" s="10">
        <v>0.1106</v>
      </c>
      <c r="I57" s="33">
        <v>1.8223</v>
      </c>
      <c r="J57" s="13"/>
      <c r="K57" s="10">
        <v>6.3E-3</v>
      </c>
      <c r="L57" s="10">
        <v>0.1179</v>
      </c>
      <c r="M57" s="39">
        <f>$A$3+L57</f>
        <v>1.8296000000000001</v>
      </c>
      <c r="N57" s="13"/>
      <c r="O57" s="10">
        <v>9.4299999999999898E-2</v>
      </c>
      <c r="P57" s="10">
        <v>0.21729999999999999</v>
      </c>
      <c r="Q57" s="33">
        <v>1.929</v>
      </c>
      <c r="R57" s="13"/>
      <c r="S57" s="10">
        <v>6.3200000000000006E-2</v>
      </c>
      <c r="T57" s="10">
        <v>0.14199999999999999</v>
      </c>
      <c r="U57" s="39">
        <f>$A$3+T57</f>
        <v>1.8536999999999999</v>
      </c>
      <c r="V57" s="13"/>
      <c r="W57" s="29" t="s">
        <v>35</v>
      </c>
      <c r="X57" s="29" t="s">
        <v>35</v>
      </c>
      <c r="Y57" s="29" t="s">
        <v>35</v>
      </c>
      <c r="Z57" s="13"/>
      <c r="AA57" s="10"/>
      <c r="AB57" s="10"/>
      <c r="AC57" s="33"/>
      <c r="AD57" s="30"/>
      <c r="AE57" s="40">
        <f t="shared" si="0"/>
        <v>5.0000000000000001E-4</v>
      </c>
      <c r="AF57" s="40">
        <f t="shared" si="1"/>
        <v>0.1106</v>
      </c>
      <c r="AG57" s="32"/>
    </row>
    <row r="58" spans="1:33" s="9" customFormat="1" ht="23.25" x14ac:dyDescent="0.7">
      <c r="A58" s="8" t="s">
        <v>118</v>
      </c>
      <c r="B58" s="27" t="s">
        <v>119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0"/>
      <c r="AD58" s="20"/>
      <c r="AE58" s="20"/>
      <c r="AF58" s="20"/>
      <c r="AG58" s="20"/>
    </row>
    <row r="59" spans="1:33" x14ac:dyDescent="0.45">
      <c r="A59" s="4" t="s">
        <v>120</v>
      </c>
      <c r="B59" s="10" t="s">
        <v>28</v>
      </c>
      <c r="C59" s="11" t="s">
        <v>33</v>
      </c>
      <c r="D59" s="10" t="s">
        <v>121</v>
      </c>
      <c r="E59" s="17">
        <v>16250</v>
      </c>
      <c r="F59" s="13"/>
      <c r="G59" s="10">
        <v>3.6999999999999998E-2</v>
      </c>
      <c r="H59" s="10">
        <v>0.12870000000000001</v>
      </c>
      <c r="I59" s="33">
        <v>1.84697</v>
      </c>
      <c r="J59" s="13"/>
      <c r="K59" s="10">
        <v>4.6600000000000003E-2</v>
      </c>
      <c r="L59" s="10">
        <v>0.14979999999999999</v>
      </c>
      <c r="M59" s="39">
        <f>$B$3+L59</f>
        <v>1.8680699999999999</v>
      </c>
      <c r="N59" s="13"/>
      <c r="O59" s="29" t="s">
        <v>35</v>
      </c>
      <c r="P59" s="29" t="s">
        <v>35</v>
      </c>
      <c r="Q59" s="29" t="s">
        <v>35</v>
      </c>
      <c r="R59" s="13"/>
      <c r="S59" s="29" t="s">
        <v>35</v>
      </c>
      <c r="T59" s="29" t="s">
        <v>35</v>
      </c>
      <c r="U59" s="29" t="s">
        <v>35</v>
      </c>
      <c r="V59" s="13"/>
      <c r="W59" s="29" t="s">
        <v>35</v>
      </c>
      <c r="X59" s="29" t="s">
        <v>35</v>
      </c>
      <c r="Y59" s="29" t="s">
        <v>35</v>
      </c>
      <c r="Z59" s="13"/>
      <c r="AA59" s="29"/>
      <c r="AB59" s="29"/>
      <c r="AC59" s="29"/>
      <c r="AD59" s="30"/>
      <c r="AE59" s="40">
        <f t="shared" si="0"/>
        <v>3.6999999999999998E-2</v>
      </c>
      <c r="AF59" s="40">
        <f t="shared" si="1"/>
        <v>0.12870000000000001</v>
      </c>
      <c r="AG59" s="32"/>
    </row>
    <row r="60" spans="1:33" x14ac:dyDescent="0.45">
      <c r="A60" s="4" t="s">
        <v>122</v>
      </c>
      <c r="B60" s="10" t="s">
        <v>28</v>
      </c>
      <c r="C60" s="11" t="s">
        <v>37</v>
      </c>
      <c r="D60" s="10" t="s">
        <v>121</v>
      </c>
      <c r="E60" s="17">
        <v>18000</v>
      </c>
      <c r="F60" s="13"/>
      <c r="G60" s="10">
        <v>3.2300000000000002E-2</v>
      </c>
      <c r="H60" s="10">
        <v>0.1384</v>
      </c>
      <c r="I60" s="33">
        <v>1.8501000000000001</v>
      </c>
      <c r="J60" s="13"/>
      <c r="K60" s="10">
        <v>3.8300000000000001E-2</v>
      </c>
      <c r="L60" s="10">
        <v>0.1434</v>
      </c>
      <c r="M60" s="39">
        <f t="shared" ref="M60:M61" si="8">$A$3+L60</f>
        <v>1.8551</v>
      </c>
      <c r="N60" s="13"/>
      <c r="O60" s="29" t="s">
        <v>35</v>
      </c>
      <c r="P60" s="29" t="s">
        <v>35</v>
      </c>
      <c r="Q60" s="29" t="s">
        <v>35</v>
      </c>
      <c r="R60" s="13"/>
      <c r="S60" s="29" t="s">
        <v>35</v>
      </c>
      <c r="T60" s="29" t="s">
        <v>35</v>
      </c>
      <c r="U60" s="29" t="s">
        <v>35</v>
      </c>
      <c r="V60" s="13"/>
      <c r="W60" s="29" t="s">
        <v>35</v>
      </c>
      <c r="X60" s="29" t="s">
        <v>35</v>
      </c>
      <c r="Y60" s="29" t="s">
        <v>35</v>
      </c>
      <c r="Z60" s="13"/>
      <c r="AA60" s="29"/>
      <c r="AB60" s="29"/>
      <c r="AC60" s="29"/>
      <c r="AD60" s="30"/>
      <c r="AE60" s="40">
        <f t="shared" si="0"/>
        <v>3.2300000000000002E-2</v>
      </c>
      <c r="AF60" s="40">
        <f t="shared" si="1"/>
        <v>0.1384</v>
      </c>
      <c r="AG60" s="32"/>
    </row>
    <row r="61" spans="1:33" x14ac:dyDescent="0.45">
      <c r="A61" s="4" t="s">
        <v>123</v>
      </c>
      <c r="B61" s="10" t="s">
        <v>28</v>
      </c>
      <c r="C61" s="11" t="s">
        <v>73</v>
      </c>
      <c r="D61" s="10" t="s">
        <v>121</v>
      </c>
      <c r="E61" s="17">
        <v>6700</v>
      </c>
      <c r="F61" s="13"/>
      <c r="G61" s="10">
        <v>3.2300000000000002E-2</v>
      </c>
      <c r="H61" s="10">
        <v>0.1459</v>
      </c>
      <c r="I61" s="33">
        <v>1.8575999999999999</v>
      </c>
      <c r="J61" s="13"/>
      <c r="K61" s="10">
        <v>3.0800000000000001E-2</v>
      </c>
      <c r="L61" s="10">
        <v>0.13589999999999999</v>
      </c>
      <c r="M61" s="39">
        <f t="shared" si="8"/>
        <v>1.8475999999999999</v>
      </c>
      <c r="N61" s="13"/>
      <c r="O61" s="29" t="s">
        <v>35</v>
      </c>
      <c r="P61" s="29" t="s">
        <v>35</v>
      </c>
      <c r="Q61" s="29" t="s">
        <v>35</v>
      </c>
      <c r="R61" s="13"/>
      <c r="S61" s="29" t="s">
        <v>35</v>
      </c>
      <c r="T61" s="29" t="s">
        <v>35</v>
      </c>
      <c r="U61" s="29" t="s">
        <v>35</v>
      </c>
      <c r="V61" s="13"/>
      <c r="W61" s="29" t="s">
        <v>35</v>
      </c>
      <c r="X61" s="29" t="s">
        <v>35</v>
      </c>
      <c r="Y61" s="29" t="s">
        <v>35</v>
      </c>
      <c r="Z61" s="13"/>
      <c r="AA61" s="29"/>
      <c r="AB61" s="29"/>
      <c r="AC61" s="29"/>
      <c r="AD61" s="30"/>
      <c r="AE61" s="40">
        <f t="shared" si="0"/>
        <v>3.0800000000000001E-2</v>
      </c>
      <c r="AF61" s="40">
        <f t="shared" si="1"/>
        <v>0.13589999999999999</v>
      </c>
      <c r="AG61" s="32"/>
    </row>
    <row r="62" spans="1:33" s="9" customFormat="1" ht="23.25" x14ac:dyDescent="0.7">
      <c r="A62" s="8" t="s">
        <v>124</v>
      </c>
      <c r="B62" s="27" t="s">
        <v>125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0"/>
      <c r="AD62" s="20"/>
      <c r="AE62" s="20"/>
      <c r="AF62" s="20"/>
      <c r="AG62" s="20"/>
    </row>
    <row r="63" spans="1:33" x14ac:dyDescent="0.45">
      <c r="A63" s="4" t="s">
        <v>126</v>
      </c>
      <c r="B63" s="10" t="s">
        <v>28</v>
      </c>
      <c r="C63" s="11" t="s">
        <v>33</v>
      </c>
      <c r="D63" s="10" t="s">
        <v>127</v>
      </c>
      <c r="E63" s="17">
        <v>44800</v>
      </c>
      <c r="F63" s="13"/>
      <c r="G63" s="10">
        <v>1.24E-2</v>
      </c>
      <c r="H63" s="10">
        <v>0.12429999999999999</v>
      </c>
      <c r="I63" s="33">
        <v>1.84257</v>
      </c>
      <c r="J63" s="13"/>
      <c r="K63" s="10">
        <v>2.8500000000000001E-2</v>
      </c>
      <c r="L63" s="10">
        <v>0.1318</v>
      </c>
      <c r="M63" s="39">
        <f>$B$3+L63</f>
        <v>1.8500699999999999</v>
      </c>
      <c r="N63" s="13"/>
      <c r="O63" s="29" t="s">
        <v>35</v>
      </c>
      <c r="P63" s="29" t="s">
        <v>35</v>
      </c>
      <c r="Q63" s="29" t="s">
        <v>35</v>
      </c>
      <c r="R63" s="13"/>
      <c r="S63" s="29" t="s">
        <v>35</v>
      </c>
      <c r="T63" s="29" t="s">
        <v>35</v>
      </c>
      <c r="U63" s="29" t="s">
        <v>35</v>
      </c>
      <c r="V63" s="13"/>
      <c r="W63" s="29" t="s">
        <v>35</v>
      </c>
      <c r="X63" s="29" t="s">
        <v>35</v>
      </c>
      <c r="Y63" s="29" t="s">
        <v>35</v>
      </c>
      <c r="Z63" s="13"/>
      <c r="AA63" s="29"/>
      <c r="AB63" s="29"/>
      <c r="AC63" s="29"/>
      <c r="AD63" s="30"/>
      <c r="AE63" s="40">
        <f t="shared" si="0"/>
        <v>1.24E-2</v>
      </c>
      <c r="AF63" s="40">
        <f t="shared" si="1"/>
        <v>0.12429999999999999</v>
      </c>
      <c r="AG63" s="32"/>
    </row>
    <row r="64" spans="1:33" x14ac:dyDescent="0.45">
      <c r="A64" s="4" t="s">
        <v>128</v>
      </c>
      <c r="B64" s="10" t="s">
        <v>28</v>
      </c>
      <c r="C64" s="11" t="s">
        <v>37</v>
      </c>
      <c r="D64" s="10" t="s">
        <v>127</v>
      </c>
      <c r="E64" s="17">
        <v>78525</v>
      </c>
      <c r="F64" s="13"/>
      <c r="G64" s="10">
        <v>7.6999999999999999E-2</v>
      </c>
      <c r="H64" s="10">
        <v>0.18310000000000001</v>
      </c>
      <c r="I64" s="33">
        <v>1.8948</v>
      </c>
      <c r="J64" s="13"/>
      <c r="K64" s="10">
        <v>8.6E-3</v>
      </c>
      <c r="L64" s="10">
        <v>0.12130000000000001</v>
      </c>
      <c r="M64" s="39">
        <f>$A$3+L64</f>
        <v>1.833</v>
      </c>
      <c r="N64" s="13"/>
      <c r="O64" s="10">
        <v>0.13389999999999999</v>
      </c>
      <c r="P64" s="10">
        <v>0.2344</v>
      </c>
      <c r="Q64" s="33">
        <v>1.9460999999999999</v>
      </c>
      <c r="R64" s="13"/>
      <c r="S64" s="10">
        <v>0.1086</v>
      </c>
      <c r="T64" s="10">
        <v>0.18729999999999999</v>
      </c>
      <c r="U64" s="39">
        <f>$A$3+T64</f>
        <v>1.899</v>
      </c>
      <c r="V64" s="13"/>
      <c r="W64" s="29" t="s">
        <v>35</v>
      </c>
      <c r="X64" s="29" t="s">
        <v>35</v>
      </c>
      <c r="Y64" s="29" t="s">
        <v>35</v>
      </c>
      <c r="Z64" s="13"/>
      <c r="AA64" s="29"/>
      <c r="AB64" s="29"/>
      <c r="AC64" s="29"/>
      <c r="AD64" s="30"/>
      <c r="AE64" s="40">
        <f t="shared" si="0"/>
        <v>8.6E-3</v>
      </c>
      <c r="AF64" s="40">
        <f t="shared" si="1"/>
        <v>0.12130000000000001</v>
      </c>
      <c r="AG64" s="32"/>
    </row>
    <row r="65" spans="1:33" s="9" customFormat="1" ht="23.25" x14ac:dyDescent="0.7">
      <c r="A65" s="8" t="s">
        <v>129</v>
      </c>
      <c r="B65" s="27" t="s">
        <v>130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0"/>
      <c r="AD65" s="20"/>
      <c r="AE65" s="20"/>
      <c r="AF65" s="20"/>
      <c r="AG65" s="20"/>
    </row>
    <row r="66" spans="1:33" x14ac:dyDescent="0.45">
      <c r="A66" s="4" t="s">
        <v>131</v>
      </c>
      <c r="B66" s="10" t="s">
        <v>28</v>
      </c>
      <c r="C66" s="11" t="s">
        <v>33</v>
      </c>
      <c r="D66" s="10" t="s">
        <v>132</v>
      </c>
      <c r="E66" s="17">
        <v>6250</v>
      </c>
      <c r="F66" s="13"/>
      <c r="G66" s="10">
        <v>2.4799999999999999E-2</v>
      </c>
      <c r="H66" s="10">
        <v>0.12429999999999999</v>
      </c>
      <c r="I66" s="33">
        <v>1.84257</v>
      </c>
      <c r="J66" s="13"/>
      <c r="K66" s="10">
        <v>8.6599999999999996E-2</v>
      </c>
      <c r="L66" s="10">
        <v>0.2024</v>
      </c>
      <c r="M66" s="39">
        <f>$B$3+L66</f>
        <v>1.9206699999999999</v>
      </c>
      <c r="N66" s="13"/>
      <c r="O66" s="29" t="s">
        <v>35</v>
      </c>
      <c r="P66" s="29" t="s">
        <v>35</v>
      </c>
      <c r="Q66" s="29" t="s">
        <v>35</v>
      </c>
      <c r="R66" s="13"/>
      <c r="S66" s="29" t="s">
        <v>35</v>
      </c>
      <c r="T66" s="29" t="s">
        <v>35</v>
      </c>
      <c r="U66" s="29" t="s">
        <v>35</v>
      </c>
      <c r="V66" s="13"/>
      <c r="W66" s="29" t="s">
        <v>35</v>
      </c>
      <c r="X66" s="29" t="s">
        <v>35</v>
      </c>
      <c r="Y66" s="29" t="s">
        <v>35</v>
      </c>
      <c r="Z66" s="13"/>
      <c r="AA66" s="29"/>
      <c r="AB66" s="29"/>
      <c r="AC66" s="29"/>
      <c r="AD66" s="30"/>
      <c r="AE66" s="40">
        <f t="shared" si="0"/>
        <v>2.4799999999999999E-2</v>
      </c>
      <c r="AF66" s="40">
        <f t="shared" si="1"/>
        <v>0.12429999999999999</v>
      </c>
      <c r="AG66" s="32"/>
    </row>
    <row r="67" spans="1:33" x14ac:dyDescent="0.45">
      <c r="A67" s="4" t="s">
        <v>133</v>
      </c>
      <c r="B67" s="10" t="s">
        <v>28</v>
      </c>
      <c r="C67" s="11" t="s">
        <v>37</v>
      </c>
      <c r="D67" s="10" t="s">
        <v>132</v>
      </c>
      <c r="E67" s="17">
        <v>84000</v>
      </c>
      <c r="F67" s="13"/>
      <c r="G67" s="10">
        <v>3.8E-3</v>
      </c>
      <c r="H67" s="10">
        <v>0.10970000000000001</v>
      </c>
      <c r="I67" s="33">
        <v>1.8213999999999999</v>
      </c>
      <c r="J67" s="13"/>
      <c r="K67" s="10">
        <v>9.5999999999999905E-3</v>
      </c>
      <c r="L67" s="10">
        <v>0.12230000000000001</v>
      </c>
      <c r="M67" s="39">
        <f>$A$3+L67</f>
        <v>1.8340000000000001</v>
      </c>
      <c r="N67" s="13"/>
      <c r="O67" s="10">
        <v>5.74E-2</v>
      </c>
      <c r="P67" s="10">
        <v>0.15790000000000001</v>
      </c>
      <c r="Q67" s="33">
        <v>1.8695999999999999</v>
      </c>
      <c r="R67" s="13"/>
      <c r="S67" s="29" t="s">
        <v>35</v>
      </c>
      <c r="T67" s="29" t="s">
        <v>35</v>
      </c>
      <c r="U67" s="29" t="s">
        <v>35</v>
      </c>
      <c r="V67" s="13"/>
      <c r="W67" s="29" t="s">
        <v>35</v>
      </c>
      <c r="X67" s="29" t="s">
        <v>35</v>
      </c>
      <c r="Y67" s="29" t="s">
        <v>35</v>
      </c>
      <c r="Z67" s="13"/>
      <c r="AA67" s="10"/>
      <c r="AB67" s="10"/>
      <c r="AC67" s="33"/>
      <c r="AD67" s="30"/>
      <c r="AE67" s="40">
        <f t="shared" si="0"/>
        <v>3.8E-3</v>
      </c>
      <c r="AF67" s="40">
        <f t="shared" si="1"/>
        <v>0.10970000000000001</v>
      </c>
      <c r="AG67" s="32"/>
    </row>
    <row r="68" spans="1:33" s="9" customFormat="1" ht="23.25" x14ac:dyDescent="0.7">
      <c r="A68" s="8" t="s">
        <v>134</v>
      </c>
      <c r="B68" s="27" t="s">
        <v>135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0"/>
      <c r="AD68" s="20"/>
      <c r="AE68" s="20"/>
      <c r="AF68" s="20"/>
      <c r="AG68" s="20"/>
    </row>
    <row r="69" spans="1:33" x14ac:dyDescent="0.45">
      <c r="A69" s="4" t="s">
        <v>136</v>
      </c>
      <c r="B69" s="10" t="s">
        <v>28</v>
      </c>
      <c r="C69" s="11" t="s">
        <v>37</v>
      </c>
      <c r="D69" s="10" t="s">
        <v>137</v>
      </c>
      <c r="E69" s="17">
        <v>70000</v>
      </c>
      <c r="F69" s="13"/>
      <c r="G69" s="10">
        <v>4.5999999999999999E-3</v>
      </c>
      <c r="H69" s="10">
        <v>0.11070000000000001</v>
      </c>
      <c r="I69" s="33">
        <v>1.8224</v>
      </c>
      <c r="J69" s="13"/>
      <c r="K69" s="10">
        <v>1.17E-2</v>
      </c>
      <c r="L69" s="10">
        <v>0.1244</v>
      </c>
      <c r="M69" s="39">
        <f>$A$3+L69</f>
        <v>1.8361000000000001</v>
      </c>
      <c r="N69" s="13"/>
      <c r="O69" s="29" t="s">
        <v>35</v>
      </c>
      <c r="P69" s="29" t="s">
        <v>35</v>
      </c>
      <c r="Q69" s="29" t="s">
        <v>35</v>
      </c>
      <c r="R69" s="13"/>
      <c r="S69" s="10">
        <v>5.3600000000000002E-2</v>
      </c>
      <c r="T69" s="10">
        <v>0.1323</v>
      </c>
      <c r="U69" s="39">
        <f>$A$3+T69</f>
        <v>1.8440000000000001</v>
      </c>
      <c r="V69" s="13"/>
      <c r="W69" s="29" t="s">
        <v>35</v>
      </c>
      <c r="X69" s="29" t="s">
        <v>35</v>
      </c>
      <c r="Y69" s="29" t="s">
        <v>35</v>
      </c>
      <c r="Z69" s="13"/>
      <c r="AA69" s="29"/>
      <c r="AB69" s="29"/>
      <c r="AC69" s="29"/>
      <c r="AD69" s="30"/>
      <c r="AE69" s="40">
        <f t="shared" si="0"/>
        <v>4.5999999999999999E-3</v>
      </c>
      <c r="AF69" s="40">
        <f t="shared" si="1"/>
        <v>0.11070000000000001</v>
      </c>
      <c r="AG69" s="32"/>
    </row>
    <row r="70" spans="1:33" s="9" customFormat="1" ht="23.25" x14ac:dyDescent="0.7">
      <c r="A70" s="8" t="s">
        <v>138</v>
      </c>
      <c r="B70" s="27" t="s">
        <v>139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0"/>
      <c r="AD70" s="20"/>
      <c r="AE70" s="20"/>
      <c r="AF70" s="20"/>
      <c r="AG70" s="20"/>
    </row>
    <row r="71" spans="1:33" x14ac:dyDescent="0.45">
      <c r="A71" s="4" t="s">
        <v>140</v>
      </c>
      <c r="B71" s="10" t="s">
        <v>28</v>
      </c>
      <c r="C71" s="11" t="s">
        <v>33</v>
      </c>
      <c r="D71" s="10" t="s">
        <v>141</v>
      </c>
      <c r="E71" s="17">
        <v>3500</v>
      </c>
      <c r="F71" s="13"/>
      <c r="G71" s="10">
        <v>0.1545</v>
      </c>
      <c r="H71" s="10">
        <v>0.2462</v>
      </c>
      <c r="I71" s="33">
        <v>1.9644699999999999</v>
      </c>
      <c r="J71" s="13"/>
      <c r="K71" s="10">
        <v>8.14E-2</v>
      </c>
      <c r="L71" s="10">
        <v>0.19739999999999999</v>
      </c>
      <c r="M71" s="39">
        <f>$B$3+L71</f>
        <v>1.91567</v>
      </c>
      <c r="N71" s="13"/>
      <c r="O71" s="29" t="s">
        <v>35</v>
      </c>
      <c r="P71" s="29" t="s">
        <v>35</v>
      </c>
      <c r="Q71" s="29" t="s">
        <v>35</v>
      </c>
      <c r="R71" s="13"/>
      <c r="S71" s="29" t="s">
        <v>35</v>
      </c>
      <c r="T71" s="29" t="s">
        <v>35</v>
      </c>
      <c r="U71" s="29" t="s">
        <v>35</v>
      </c>
      <c r="V71" s="13"/>
      <c r="W71" s="29" t="s">
        <v>35</v>
      </c>
      <c r="X71" s="29" t="s">
        <v>35</v>
      </c>
      <c r="Y71" s="29" t="s">
        <v>35</v>
      </c>
      <c r="Z71" s="13"/>
      <c r="AA71" s="29"/>
      <c r="AB71" s="29"/>
      <c r="AC71" s="29"/>
      <c r="AD71" s="30"/>
      <c r="AE71" s="40">
        <f t="shared" si="0"/>
        <v>8.14E-2</v>
      </c>
      <c r="AF71" s="40">
        <f t="shared" si="1"/>
        <v>0.19739999999999999</v>
      </c>
      <c r="AG71" s="32"/>
    </row>
    <row r="72" spans="1:33" s="9" customFormat="1" ht="23.25" x14ac:dyDescent="0.7">
      <c r="A72" s="8" t="s">
        <v>142</v>
      </c>
      <c r="B72" s="27" t="s">
        <v>143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0"/>
      <c r="AD72" s="20"/>
      <c r="AE72" s="20"/>
      <c r="AF72" s="20"/>
      <c r="AG72" s="20"/>
    </row>
    <row r="73" spans="1:33" x14ac:dyDescent="0.45">
      <c r="A73" s="4" t="s">
        <v>144</v>
      </c>
      <c r="B73" s="10" t="s">
        <v>28</v>
      </c>
      <c r="C73" s="11" t="s">
        <v>73</v>
      </c>
      <c r="D73" s="10" t="s">
        <v>145</v>
      </c>
      <c r="E73" s="17">
        <v>40350</v>
      </c>
      <c r="F73" s="13"/>
      <c r="G73" s="10">
        <v>2.7E-2</v>
      </c>
      <c r="H73" s="10">
        <v>0.1406</v>
      </c>
      <c r="I73" s="33">
        <v>1.8523000000000001</v>
      </c>
      <c r="J73" s="13"/>
      <c r="K73" s="10">
        <v>7.9000000000000008E-3</v>
      </c>
      <c r="L73" s="10">
        <v>0.1138</v>
      </c>
      <c r="M73" s="39">
        <f t="shared" ref="M73:M74" si="9">$A$3+L73</f>
        <v>1.8254999999999999</v>
      </c>
      <c r="N73" s="13"/>
      <c r="O73" s="29" t="s">
        <v>35</v>
      </c>
      <c r="P73" s="29" t="s">
        <v>35</v>
      </c>
      <c r="Q73" s="29" t="s">
        <v>35</v>
      </c>
      <c r="R73" s="13"/>
      <c r="S73" s="29" t="s">
        <v>35</v>
      </c>
      <c r="T73" s="29" t="s">
        <v>35</v>
      </c>
      <c r="U73" s="29" t="s">
        <v>35</v>
      </c>
      <c r="V73" s="13"/>
      <c r="W73" s="29" t="s">
        <v>35</v>
      </c>
      <c r="X73" s="29" t="s">
        <v>35</v>
      </c>
      <c r="Y73" s="29" t="s">
        <v>35</v>
      </c>
      <c r="Z73" s="13"/>
      <c r="AA73" s="29"/>
      <c r="AB73" s="29"/>
      <c r="AC73" s="29"/>
      <c r="AD73" s="30"/>
      <c r="AE73" s="40">
        <f t="shared" si="0"/>
        <v>7.9000000000000008E-3</v>
      </c>
      <c r="AF73" s="40">
        <f t="shared" si="1"/>
        <v>0.1138</v>
      </c>
      <c r="AG73" s="32"/>
    </row>
    <row r="74" spans="1:33" x14ac:dyDescent="0.45">
      <c r="A74" s="4" t="s">
        <v>146</v>
      </c>
      <c r="B74" s="10" t="s">
        <v>28</v>
      </c>
      <c r="C74" s="11" t="s">
        <v>37</v>
      </c>
      <c r="D74" s="10" t="s">
        <v>145</v>
      </c>
      <c r="E74" s="17">
        <v>38350</v>
      </c>
      <c r="F74" s="13"/>
      <c r="G74" s="10">
        <v>2.7E-2</v>
      </c>
      <c r="H74" s="10">
        <v>0.1331</v>
      </c>
      <c r="I74" s="33">
        <v>1.8448</v>
      </c>
      <c r="J74" s="13"/>
      <c r="K74" s="10">
        <v>4.4999999999999997E-3</v>
      </c>
      <c r="L74" s="10">
        <v>0.1104</v>
      </c>
      <c r="M74" s="39">
        <f t="shared" si="9"/>
        <v>1.8221000000000001</v>
      </c>
      <c r="N74" s="13"/>
      <c r="O74" s="29" t="s">
        <v>35</v>
      </c>
      <c r="P74" s="29" t="s">
        <v>35</v>
      </c>
      <c r="Q74" s="29" t="s">
        <v>35</v>
      </c>
      <c r="R74" s="13"/>
      <c r="S74" s="29" t="s">
        <v>35</v>
      </c>
      <c r="T74" s="29" t="s">
        <v>35</v>
      </c>
      <c r="U74" s="29" t="s">
        <v>35</v>
      </c>
      <c r="V74" s="13"/>
      <c r="W74" s="29" t="s">
        <v>35</v>
      </c>
      <c r="X74" s="29" t="s">
        <v>35</v>
      </c>
      <c r="Y74" s="29" t="s">
        <v>35</v>
      </c>
      <c r="Z74" s="13"/>
      <c r="AA74" s="29"/>
      <c r="AB74" s="29"/>
      <c r="AC74" s="29"/>
      <c r="AD74" s="30"/>
      <c r="AE74" s="40">
        <f t="shared" si="0"/>
        <v>4.4999999999999997E-3</v>
      </c>
      <c r="AF74" s="40">
        <f t="shared" si="1"/>
        <v>0.1104</v>
      </c>
      <c r="AG74" s="32"/>
    </row>
    <row r="75" spans="1:33" x14ac:dyDescent="0.45">
      <c r="A75" s="4" t="s">
        <v>147</v>
      </c>
      <c r="B75" s="10" t="s">
        <v>28</v>
      </c>
      <c r="C75" s="11" t="s">
        <v>33</v>
      </c>
      <c r="D75" s="10" t="s">
        <v>145</v>
      </c>
      <c r="E75" s="17">
        <v>44800</v>
      </c>
      <c r="F75" s="13"/>
      <c r="G75" s="10">
        <v>5.96E-2</v>
      </c>
      <c r="H75" s="10">
        <v>0.15129999999999999</v>
      </c>
      <c r="I75" s="33">
        <v>1.86957</v>
      </c>
      <c r="J75" s="13"/>
      <c r="K75" s="10">
        <v>2.47E-2</v>
      </c>
      <c r="L75" s="10">
        <v>0.1255</v>
      </c>
      <c r="M75" s="39">
        <f>$B$3+L75</f>
        <v>1.8437699999999999</v>
      </c>
      <c r="N75" s="13"/>
      <c r="O75" s="29" t="s">
        <v>35</v>
      </c>
      <c r="P75" s="29" t="s">
        <v>35</v>
      </c>
      <c r="Q75" s="29" t="s">
        <v>35</v>
      </c>
      <c r="R75" s="13"/>
      <c r="S75" s="29" t="s">
        <v>35</v>
      </c>
      <c r="T75" s="29" t="s">
        <v>35</v>
      </c>
      <c r="U75" s="29" t="s">
        <v>35</v>
      </c>
      <c r="V75" s="13"/>
      <c r="W75" s="29" t="s">
        <v>35</v>
      </c>
      <c r="X75" s="29" t="s">
        <v>35</v>
      </c>
      <c r="Y75" s="29" t="s">
        <v>35</v>
      </c>
      <c r="Z75" s="13"/>
      <c r="AA75" s="10"/>
      <c r="AB75" s="10"/>
      <c r="AC75" s="33"/>
      <c r="AD75" s="30"/>
      <c r="AE75" s="40">
        <f t="shared" si="0"/>
        <v>2.47E-2</v>
      </c>
      <c r="AF75" s="40">
        <f t="shared" si="1"/>
        <v>0.1255</v>
      </c>
      <c r="AG75" s="32"/>
    </row>
    <row r="76" spans="1:33" s="9" customFormat="1" ht="23.25" x14ac:dyDescent="0.7">
      <c r="A76" s="8" t="s">
        <v>148</v>
      </c>
      <c r="B76" s="27" t="s">
        <v>149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0"/>
      <c r="AD76" s="20"/>
      <c r="AE76" s="20"/>
      <c r="AF76" s="20"/>
      <c r="AG76" s="20"/>
    </row>
    <row r="77" spans="1:33" x14ac:dyDescent="0.45">
      <c r="A77" s="4" t="s">
        <v>150</v>
      </c>
      <c r="B77" s="10" t="s">
        <v>28</v>
      </c>
      <c r="C77" s="11" t="s">
        <v>151</v>
      </c>
      <c r="D77" s="10" t="s">
        <v>152</v>
      </c>
      <c r="E77" s="17">
        <v>12575</v>
      </c>
      <c r="F77" s="13"/>
      <c r="G77" s="10">
        <v>0.14360000000000001</v>
      </c>
      <c r="H77" s="10">
        <v>0.23530000000000001</v>
      </c>
      <c r="I77" s="33">
        <v>1.95357</v>
      </c>
      <c r="J77" s="13"/>
      <c r="K77" s="10">
        <v>1.7299999999999999E-2</v>
      </c>
      <c r="L77" s="10">
        <v>0.1158</v>
      </c>
      <c r="M77" s="39">
        <f>$B$3+L77</f>
        <v>1.8340699999999999</v>
      </c>
      <c r="N77" s="13"/>
      <c r="O77" s="29" t="s">
        <v>35</v>
      </c>
      <c r="P77" s="29" t="s">
        <v>35</v>
      </c>
      <c r="Q77" s="29" t="s">
        <v>35</v>
      </c>
      <c r="R77" s="13"/>
      <c r="S77" s="29" t="s">
        <v>35</v>
      </c>
      <c r="T77" s="29" t="s">
        <v>35</v>
      </c>
      <c r="U77" s="29" t="s">
        <v>35</v>
      </c>
      <c r="V77" s="13"/>
      <c r="W77" s="10">
        <v>0.10100000000000001</v>
      </c>
      <c r="X77" s="10">
        <v>0.13750000000000001</v>
      </c>
      <c r="Y77" s="33">
        <v>1.8557699999999999</v>
      </c>
      <c r="Z77" s="13"/>
      <c r="AA77" s="29"/>
      <c r="AB77" s="29"/>
      <c r="AC77" s="29"/>
      <c r="AD77" s="30"/>
      <c r="AE77" s="40">
        <f t="shared" ref="AE77:AE114" si="10">MIN(AA77,W77,S77,O77,K77,G77)</f>
        <v>1.7299999999999999E-2</v>
      </c>
      <c r="AF77" s="40">
        <f t="shared" ref="AF77:AF114" si="11">MIN(AB77,L77,X77,T77,P77,H77)</f>
        <v>0.1158</v>
      </c>
      <c r="AG77" s="32"/>
    </row>
    <row r="78" spans="1:33" x14ac:dyDescent="0.45">
      <c r="A78" s="4" t="s">
        <v>153</v>
      </c>
      <c r="B78" s="10" t="s">
        <v>28</v>
      </c>
      <c r="C78" s="11" t="s">
        <v>37</v>
      </c>
      <c r="D78" s="10" t="s">
        <v>152</v>
      </c>
      <c r="E78" s="17">
        <v>22500</v>
      </c>
      <c r="F78" s="13"/>
      <c r="G78" s="10">
        <v>8.9599999999999999E-2</v>
      </c>
      <c r="H78" s="10">
        <v>0.19570000000000001</v>
      </c>
      <c r="I78" s="33">
        <v>1.9074</v>
      </c>
      <c r="J78" s="13"/>
      <c r="K78" s="10">
        <v>1.03E-2</v>
      </c>
      <c r="L78" s="10">
        <v>0.1176</v>
      </c>
      <c r="M78" s="39">
        <f>$A$3+L78</f>
        <v>1.8292999999999999</v>
      </c>
      <c r="N78" s="13"/>
      <c r="O78" s="29" t="s">
        <v>35</v>
      </c>
      <c r="P78" s="29" t="s">
        <v>35</v>
      </c>
      <c r="Q78" s="29" t="s">
        <v>35</v>
      </c>
      <c r="R78" s="13"/>
      <c r="S78" s="29" t="s">
        <v>35</v>
      </c>
      <c r="T78" s="29" t="s">
        <v>35</v>
      </c>
      <c r="U78" s="29" t="s">
        <v>35</v>
      </c>
      <c r="V78" s="13"/>
      <c r="W78" s="10">
        <v>2.75E-2</v>
      </c>
      <c r="X78" s="10">
        <v>0.11749999999999999</v>
      </c>
      <c r="Y78" s="33">
        <v>1.8291999999999999</v>
      </c>
      <c r="Z78" s="13"/>
      <c r="AA78" s="29"/>
      <c r="AB78" s="29"/>
      <c r="AC78" s="29"/>
      <c r="AD78" s="30"/>
      <c r="AE78" s="40">
        <f>MIN(AA78,W78,S78,O78,K78,G78)</f>
        <v>1.03E-2</v>
      </c>
      <c r="AF78" s="40">
        <f>MIN(AB78,L78,X78,T78,P78,H78)</f>
        <v>0.11749999999999999</v>
      </c>
      <c r="AG78" s="32"/>
    </row>
    <row r="79" spans="1:33" s="9" customFormat="1" ht="23.25" x14ac:dyDescent="0.7">
      <c r="A79" s="8" t="s">
        <v>154</v>
      </c>
      <c r="B79" s="27" t="s">
        <v>155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0"/>
      <c r="AD79" s="20"/>
      <c r="AE79" s="20"/>
      <c r="AF79" s="20"/>
      <c r="AG79" s="20"/>
    </row>
    <row r="80" spans="1:33" x14ac:dyDescent="0.45">
      <c r="A80" s="4" t="s">
        <v>156</v>
      </c>
      <c r="B80" s="10" t="s">
        <v>28</v>
      </c>
      <c r="C80" s="11" t="s">
        <v>33</v>
      </c>
      <c r="D80" s="10" t="s">
        <v>157</v>
      </c>
      <c r="E80" s="17">
        <v>7000</v>
      </c>
      <c r="F80" s="13"/>
      <c r="G80" s="10">
        <v>2.98E-2</v>
      </c>
      <c r="H80" s="10">
        <v>0.14419999999999999</v>
      </c>
      <c r="I80" s="33">
        <v>1.8624700000000001</v>
      </c>
      <c r="J80" s="13"/>
      <c r="K80" s="10">
        <v>8.6599999999999996E-2</v>
      </c>
      <c r="L80" s="10">
        <v>0.19739999999999999</v>
      </c>
      <c r="M80" s="39">
        <f>$B$3+L80</f>
        <v>1.91567</v>
      </c>
      <c r="N80" s="13"/>
      <c r="O80" s="29" t="s">
        <v>35</v>
      </c>
      <c r="P80" s="29" t="s">
        <v>35</v>
      </c>
      <c r="Q80" s="29" t="s">
        <v>35</v>
      </c>
      <c r="R80" s="13"/>
      <c r="S80" s="29" t="s">
        <v>35</v>
      </c>
      <c r="T80" s="29" t="s">
        <v>35</v>
      </c>
      <c r="U80" s="29" t="s">
        <v>35</v>
      </c>
      <c r="V80" s="13"/>
      <c r="W80" s="10">
        <v>0.06</v>
      </c>
      <c r="X80" s="10">
        <v>0.17080000000000001</v>
      </c>
      <c r="Y80" s="33">
        <v>1.88907</v>
      </c>
      <c r="Z80" s="13"/>
      <c r="AA80" s="29"/>
      <c r="AB80" s="29"/>
      <c r="AC80" s="29"/>
      <c r="AD80" s="30"/>
      <c r="AE80" s="40">
        <f t="shared" si="10"/>
        <v>2.98E-2</v>
      </c>
      <c r="AF80" s="40">
        <f t="shared" si="11"/>
        <v>0.14419999999999999</v>
      </c>
      <c r="AG80" s="32"/>
    </row>
    <row r="81" spans="1:33" x14ac:dyDescent="0.45">
      <c r="A81" s="4" t="s">
        <v>158</v>
      </c>
      <c r="B81" s="10" t="s">
        <v>28</v>
      </c>
      <c r="C81" s="11" t="s">
        <v>159</v>
      </c>
      <c r="D81" s="10" t="s">
        <v>157</v>
      </c>
      <c r="E81" s="17">
        <v>42000</v>
      </c>
      <c r="F81" s="13"/>
      <c r="G81" s="10">
        <v>2.87E-2</v>
      </c>
      <c r="H81" s="10">
        <v>0.1231</v>
      </c>
      <c r="I81" s="33">
        <v>1.8348</v>
      </c>
      <c r="J81" s="13"/>
      <c r="K81" s="10">
        <v>3.6600000000000001E-2</v>
      </c>
      <c r="L81" s="10">
        <v>0.14929999999999999</v>
      </c>
      <c r="M81" s="39">
        <f>$A$3+L81</f>
        <v>1.861</v>
      </c>
      <c r="N81" s="13"/>
      <c r="O81" s="29" t="s">
        <v>35</v>
      </c>
      <c r="P81" s="29" t="s">
        <v>35</v>
      </c>
      <c r="Q81" s="29" t="s">
        <v>35</v>
      </c>
      <c r="R81" s="13"/>
      <c r="S81" s="29" t="s">
        <v>35</v>
      </c>
      <c r="T81" s="29" t="s">
        <v>35</v>
      </c>
      <c r="U81" s="29" t="s">
        <v>35</v>
      </c>
      <c r="V81" s="13"/>
      <c r="W81" s="10">
        <v>3.7499999999999999E-2</v>
      </c>
      <c r="X81" s="10">
        <v>0.14660000000000001</v>
      </c>
      <c r="Y81" s="33">
        <v>1.8583000000000001</v>
      </c>
      <c r="Z81" s="13"/>
      <c r="AA81" s="29"/>
      <c r="AB81" s="29"/>
      <c r="AC81" s="29"/>
      <c r="AD81" s="30"/>
      <c r="AE81" s="40">
        <f t="shared" si="10"/>
        <v>2.87E-2</v>
      </c>
      <c r="AF81" s="40">
        <f t="shared" si="11"/>
        <v>0.1231</v>
      </c>
      <c r="AG81" s="32"/>
    </row>
    <row r="82" spans="1:33" s="9" customFormat="1" ht="23.25" x14ac:dyDescent="0.7">
      <c r="A82" s="8" t="s">
        <v>160</v>
      </c>
      <c r="B82" s="27" t="s">
        <v>161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0"/>
      <c r="AD82" s="20"/>
      <c r="AE82" s="20"/>
      <c r="AF82" s="20"/>
      <c r="AG82" s="20"/>
    </row>
    <row r="83" spans="1:33" x14ac:dyDescent="0.45">
      <c r="A83" s="4" t="s">
        <v>162</v>
      </c>
      <c r="B83" s="10" t="s">
        <v>28</v>
      </c>
      <c r="C83" s="11" t="s">
        <v>33</v>
      </c>
      <c r="D83" s="10" t="s">
        <v>163</v>
      </c>
      <c r="E83" s="17">
        <v>22000</v>
      </c>
      <c r="F83" s="13"/>
      <c r="G83" s="10">
        <v>8.6999999999999897E-2</v>
      </c>
      <c r="H83" s="10">
        <v>0.1787</v>
      </c>
      <c r="I83" s="33">
        <v>1.89697</v>
      </c>
      <c r="J83" s="13"/>
      <c r="K83" s="10">
        <v>7.1400000000000005E-2</v>
      </c>
      <c r="L83" s="10">
        <v>0.1749</v>
      </c>
      <c r="M83" s="39">
        <f>$B$3+L83</f>
        <v>1.89317</v>
      </c>
      <c r="N83" s="13"/>
      <c r="O83" s="29" t="s">
        <v>35</v>
      </c>
      <c r="P83" s="29" t="s">
        <v>35</v>
      </c>
      <c r="Q83" s="29" t="s">
        <v>35</v>
      </c>
      <c r="R83" s="13"/>
      <c r="S83" s="29" t="s">
        <v>35</v>
      </c>
      <c r="T83" s="29" t="s">
        <v>35</v>
      </c>
      <c r="U83" s="29" t="s">
        <v>35</v>
      </c>
      <c r="V83" s="13"/>
      <c r="W83" s="10">
        <v>0.06</v>
      </c>
      <c r="X83" s="10">
        <v>0.17080000000000001</v>
      </c>
      <c r="Y83" s="33">
        <v>1.88907</v>
      </c>
      <c r="Z83" s="13"/>
      <c r="AA83" s="29"/>
      <c r="AB83" s="29"/>
      <c r="AC83" s="29"/>
      <c r="AD83" s="30"/>
      <c r="AE83" s="40">
        <f t="shared" si="10"/>
        <v>0.06</v>
      </c>
      <c r="AF83" s="40">
        <f t="shared" si="11"/>
        <v>0.17080000000000001</v>
      </c>
      <c r="AG83" s="32"/>
    </row>
    <row r="84" spans="1:33" s="9" customFormat="1" ht="23.25" x14ac:dyDescent="0.7">
      <c r="A84" s="8" t="s">
        <v>164</v>
      </c>
      <c r="B84" s="27" t="s">
        <v>165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0"/>
      <c r="AD84" s="20"/>
      <c r="AE84" s="20"/>
      <c r="AF84" s="20"/>
      <c r="AG84" s="20"/>
    </row>
    <row r="85" spans="1:33" x14ac:dyDescent="0.45">
      <c r="A85" s="4" t="s">
        <v>166</v>
      </c>
      <c r="B85" s="10" t="s">
        <v>28</v>
      </c>
      <c r="C85" s="11" t="s">
        <v>33</v>
      </c>
      <c r="D85" s="10" t="s">
        <v>167</v>
      </c>
      <c r="E85" s="17">
        <v>1200</v>
      </c>
      <c r="F85" s="13"/>
      <c r="G85" s="10">
        <v>5.8999999999999997E-2</v>
      </c>
      <c r="H85" s="10">
        <v>0.1507</v>
      </c>
      <c r="I85" s="33">
        <v>1.86897</v>
      </c>
      <c r="J85" s="13"/>
      <c r="K85" s="10">
        <v>0.1116</v>
      </c>
      <c r="L85" s="10">
        <v>0.22739999999999999</v>
      </c>
      <c r="M85" s="39">
        <f>$B$3+L85</f>
        <v>1.94567</v>
      </c>
      <c r="N85" s="13"/>
      <c r="O85" s="29" t="s">
        <v>35</v>
      </c>
      <c r="P85" s="29" t="s">
        <v>35</v>
      </c>
      <c r="Q85" s="29" t="s">
        <v>35</v>
      </c>
      <c r="R85" s="13"/>
      <c r="S85" s="29" t="s">
        <v>35</v>
      </c>
      <c r="T85" s="29" t="s">
        <v>35</v>
      </c>
      <c r="U85" s="29" t="s">
        <v>35</v>
      </c>
      <c r="V85" s="13"/>
      <c r="W85" s="29" t="s">
        <v>35</v>
      </c>
      <c r="X85" s="29" t="s">
        <v>35</v>
      </c>
      <c r="Y85" s="29" t="s">
        <v>35</v>
      </c>
      <c r="Z85" s="13"/>
      <c r="AA85" s="29"/>
      <c r="AB85" s="29"/>
      <c r="AC85" s="29"/>
      <c r="AD85" s="30"/>
      <c r="AE85" s="40">
        <f t="shared" si="10"/>
        <v>5.8999999999999997E-2</v>
      </c>
      <c r="AF85" s="40">
        <f t="shared" si="11"/>
        <v>0.1507</v>
      </c>
      <c r="AG85" s="32"/>
    </row>
    <row r="86" spans="1:33" x14ac:dyDescent="0.45">
      <c r="A86" s="4" t="s">
        <v>168</v>
      </c>
      <c r="B86" s="10" t="s">
        <v>28</v>
      </c>
      <c r="C86" s="11" t="s">
        <v>106</v>
      </c>
      <c r="D86" s="10" t="s">
        <v>167</v>
      </c>
      <c r="E86" s="17">
        <v>45000</v>
      </c>
      <c r="F86" s="13"/>
      <c r="G86" s="25">
        <v>-4.4000000000000003E-3</v>
      </c>
      <c r="H86" s="10">
        <v>0.1017</v>
      </c>
      <c r="I86" s="33">
        <v>1.8133999999999999</v>
      </c>
      <c r="J86" s="13"/>
      <c r="K86" s="10">
        <v>6.0999999999999999E-2</v>
      </c>
      <c r="L86" s="10">
        <v>0.17860000000000001</v>
      </c>
      <c r="M86" s="39">
        <f>$A$3+L86</f>
        <v>1.8903000000000001</v>
      </c>
      <c r="N86" s="13"/>
      <c r="O86" s="29" t="s">
        <v>35</v>
      </c>
      <c r="P86" s="29" t="s">
        <v>35</v>
      </c>
      <c r="Q86" s="29" t="s">
        <v>35</v>
      </c>
      <c r="R86" s="13"/>
      <c r="S86" s="29" t="s">
        <v>35</v>
      </c>
      <c r="T86" s="29" t="s">
        <v>35</v>
      </c>
      <c r="U86" s="29" t="s">
        <v>35</v>
      </c>
      <c r="V86" s="13"/>
      <c r="W86" s="29" t="s">
        <v>35</v>
      </c>
      <c r="X86" s="29" t="s">
        <v>35</v>
      </c>
      <c r="Y86" s="29" t="s">
        <v>35</v>
      </c>
      <c r="Z86" s="13"/>
      <c r="AA86" s="29"/>
      <c r="AB86" s="29"/>
      <c r="AC86" s="29"/>
      <c r="AD86" s="30"/>
      <c r="AE86" s="40">
        <f t="shared" si="10"/>
        <v>-4.4000000000000003E-3</v>
      </c>
      <c r="AF86" s="40">
        <f t="shared" si="11"/>
        <v>0.1017</v>
      </c>
      <c r="AG86" s="32"/>
    </row>
    <row r="87" spans="1:33" s="9" customFormat="1" ht="23.25" x14ac:dyDescent="0.7">
      <c r="A87" s="8" t="s">
        <v>169</v>
      </c>
      <c r="B87" s="27" t="s">
        <v>170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0"/>
      <c r="AD87" s="20"/>
      <c r="AE87" s="20"/>
      <c r="AF87" s="20"/>
      <c r="AG87" s="20"/>
    </row>
    <row r="88" spans="1:33" x14ac:dyDescent="0.45">
      <c r="A88" s="4" t="s">
        <v>171</v>
      </c>
      <c r="B88" s="10" t="s">
        <v>28</v>
      </c>
      <c r="C88" s="11" t="s">
        <v>33</v>
      </c>
      <c r="D88" s="10" t="s">
        <v>172</v>
      </c>
      <c r="E88" s="17">
        <v>1000</v>
      </c>
      <c r="F88" s="13"/>
      <c r="G88" s="29" t="s">
        <v>35</v>
      </c>
      <c r="H88" s="29" t="s">
        <v>35</v>
      </c>
      <c r="I88" s="29" t="s">
        <v>35</v>
      </c>
      <c r="J88" s="13"/>
      <c r="K88" s="10">
        <v>0.21160000000000001</v>
      </c>
      <c r="L88" s="10">
        <v>0.32740000000000002</v>
      </c>
      <c r="M88" s="39">
        <f>$B$3+L88</f>
        <v>2.0456699999999999</v>
      </c>
      <c r="N88" s="13"/>
      <c r="O88" s="29" t="s">
        <v>35</v>
      </c>
      <c r="P88" s="29" t="s">
        <v>35</v>
      </c>
      <c r="Q88" s="29" t="s">
        <v>35</v>
      </c>
      <c r="R88" s="13"/>
      <c r="S88" s="29" t="s">
        <v>35</v>
      </c>
      <c r="T88" s="29" t="s">
        <v>35</v>
      </c>
      <c r="U88" s="29" t="s">
        <v>35</v>
      </c>
      <c r="V88" s="13"/>
      <c r="W88" s="29" t="s">
        <v>35</v>
      </c>
      <c r="X88" s="29" t="s">
        <v>35</v>
      </c>
      <c r="Y88" s="29" t="s">
        <v>35</v>
      </c>
      <c r="Z88" s="13"/>
      <c r="AA88" s="29"/>
      <c r="AB88" s="29"/>
      <c r="AC88" s="29"/>
      <c r="AD88" s="30"/>
      <c r="AE88" s="40">
        <f t="shared" si="10"/>
        <v>0.21160000000000001</v>
      </c>
      <c r="AF88" s="40">
        <f t="shared" si="11"/>
        <v>0.32740000000000002</v>
      </c>
      <c r="AG88" s="32"/>
    </row>
    <row r="89" spans="1:33" x14ac:dyDescent="0.45">
      <c r="A89" s="4" t="s">
        <v>173</v>
      </c>
      <c r="B89" s="10" t="s">
        <v>28</v>
      </c>
      <c r="C89" s="11" t="s">
        <v>37</v>
      </c>
      <c r="D89" s="10" t="s">
        <v>172</v>
      </c>
      <c r="E89" s="17">
        <v>1000</v>
      </c>
      <c r="F89" s="13"/>
      <c r="G89" s="29" t="s">
        <v>35</v>
      </c>
      <c r="H89" s="29" t="s">
        <v>35</v>
      </c>
      <c r="I89" s="29" t="s">
        <v>35</v>
      </c>
      <c r="J89" s="13"/>
      <c r="K89" s="10">
        <v>0.26590000000000003</v>
      </c>
      <c r="L89" s="10">
        <v>0.3836</v>
      </c>
      <c r="M89" s="39">
        <f t="shared" ref="M89:M90" si="12">$A$3+L89</f>
        <v>2.0952999999999999</v>
      </c>
      <c r="N89" s="13"/>
      <c r="O89" s="29" t="s">
        <v>35</v>
      </c>
      <c r="P89" s="29" t="s">
        <v>35</v>
      </c>
      <c r="Q89" s="29" t="s">
        <v>35</v>
      </c>
      <c r="R89" s="13"/>
      <c r="S89" s="29" t="s">
        <v>35</v>
      </c>
      <c r="T89" s="29" t="s">
        <v>35</v>
      </c>
      <c r="U89" s="29" t="s">
        <v>35</v>
      </c>
      <c r="V89" s="13"/>
      <c r="W89" s="29" t="s">
        <v>35</v>
      </c>
      <c r="X89" s="29" t="s">
        <v>35</v>
      </c>
      <c r="Y89" s="29" t="s">
        <v>35</v>
      </c>
      <c r="Z89" s="13"/>
      <c r="AA89" s="29"/>
      <c r="AB89" s="29"/>
      <c r="AC89" s="29"/>
      <c r="AD89" s="30"/>
      <c r="AE89" s="40">
        <f t="shared" si="10"/>
        <v>0.26590000000000003</v>
      </c>
      <c r="AF89" s="40">
        <f t="shared" si="11"/>
        <v>0.3836</v>
      </c>
      <c r="AG89" s="32"/>
    </row>
    <row r="90" spans="1:33" x14ac:dyDescent="0.45">
      <c r="A90" s="4" t="s">
        <v>174</v>
      </c>
      <c r="B90" s="10" t="s">
        <v>28</v>
      </c>
      <c r="C90" s="11" t="s">
        <v>175</v>
      </c>
      <c r="D90" s="10" t="s">
        <v>172</v>
      </c>
      <c r="E90" s="17">
        <v>67000</v>
      </c>
      <c r="F90" s="13"/>
      <c r="G90" s="10">
        <v>0.1346</v>
      </c>
      <c r="H90" s="10">
        <v>0.2407</v>
      </c>
      <c r="I90" s="33">
        <v>1.9523999999999999</v>
      </c>
      <c r="J90" s="13"/>
      <c r="K90" s="10">
        <v>6.59E-2</v>
      </c>
      <c r="L90" s="10">
        <v>0.17860000000000001</v>
      </c>
      <c r="M90" s="39">
        <f t="shared" si="12"/>
        <v>1.8903000000000001</v>
      </c>
      <c r="N90" s="13"/>
      <c r="O90" s="10">
        <v>0.13250000000000001</v>
      </c>
      <c r="P90" s="10">
        <v>0.23549999999999999</v>
      </c>
      <c r="Q90" s="33">
        <v>1.9472</v>
      </c>
      <c r="R90" s="13"/>
      <c r="S90" s="29" t="s">
        <v>35</v>
      </c>
      <c r="T90" s="29" t="s">
        <v>35</v>
      </c>
      <c r="U90" s="29" t="s">
        <v>35</v>
      </c>
      <c r="V90" s="13"/>
      <c r="W90" s="29" t="s">
        <v>35</v>
      </c>
      <c r="X90" s="29" t="s">
        <v>35</v>
      </c>
      <c r="Y90" s="29" t="s">
        <v>35</v>
      </c>
      <c r="Z90" s="13"/>
      <c r="AA90" s="29"/>
      <c r="AB90" s="29"/>
      <c r="AC90" s="29"/>
      <c r="AD90" s="30"/>
      <c r="AE90" s="40">
        <f t="shared" si="10"/>
        <v>6.59E-2</v>
      </c>
      <c r="AF90" s="40">
        <f t="shared" si="11"/>
        <v>0.17860000000000001</v>
      </c>
      <c r="AG90" s="32"/>
    </row>
    <row r="91" spans="1:33" s="9" customFormat="1" ht="23.25" x14ac:dyDescent="0.7">
      <c r="A91" s="8" t="s">
        <v>176</v>
      </c>
      <c r="B91" s="27" t="s">
        <v>177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0"/>
      <c r="AD91" s="20"/>
      <c r="AE91" s="20"/>
      <c r="AF91" s="20"/>
      <c r="AG91" s="20"/>
    </row>
    <row r="92" spans="1:33" x14ac:dyDescent="0.45">
      <c r="A92" s="4" t="s">
        <v>178</v>
      </c>
      <c r="B92" s="10" t="s">
        <v>28</v>
      </c>
      <c r="C92" s="11" t="s">
        <v>37</v>
      </c>
      <c r="D92" s="10" t="s">
        <v>179</v>
      </c>
      <c r="E92" s="17">
        <v>118000</v>
      </c>
      <c r="F92" s="13"/>
      <c r="G92" s="10">
        <v>4.4000000000000003E-3</v>
      </c>
      <c r="H92" s="10">
        <v>0.1105</v>
      </c>
      <c r="I92" s="33">
        <v>1.8222</v>
      </c>
      <c r="J92" s="13"/>
      <c r="K92" s="10">
        <v>1.38E-2</v>
      </c>
      <c r="L92" s="10">
        <v>0.1341</v>
      </c>
      <c r="M92" s="39">
        <f>$A$3+L92</f>
        <v>1.8458000000000001</v>
      </c>
      <c r="N92" s="13"/>
      <c r="O92" s="10">
        <v>6.13E-2</v>
      </c>
      <c r="P92" s="10">
        <v>0.1618</v>
      </c>
      <c r="Q92" s="33">
        <v>1.8734999999999999</v>
      </c>
      <c r="R92" s="13"/>
      <c r="S92" s="10">
        <v>9.8900000000000002E-2</v>
      </c>
      <c r="T92" s="10">
        <v>0.17760000000000001</v>
      </c>
      <c r="U92" s="39">
        <f>$A$3+T92</f>
        <v>1.8893</v>
      </c>
      <c r="V92" s="13"/>
      <c r="W92" s="29" t="s">
        <v>35</v>
      </c>
      <c r="X92" s="29" t="s">
        <v>35</v>
      </c>
      <c r="Y92" s="29" t="s">
        <v>35</v>
      </c>
      <c r="Z92" s="13"/>
      <c r="AA92" s="29"/>
      <c r="AB92" s="29"/>
      <c r="AC92" s="29"/>
      <c r="AD92" s="30"/>
      <c r="AE92" s="40">
        <f t="shared" si="10"/>
        <v>4.4000000000000003E-3</v>
      </c>
      <c r="AF92" s="40">
        <f t="shared" si="11"/>
        <v>0.1105</v>
      </c>
      <c r="AG92" s="32"/>
    </row>
    <row r="93" spans="1:33" s="9" customFormat="1" ht="23.25" x14ac:dyDescent="0.7">
      <c r="A93" s="8" t="s">
        <v>180</v>
      </c>
      <c r="B93" s="27" t="s">
        <v>181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0"/>
      <c r="AD93" s="20"/>
      <c r="AE93" s="20"/>
      <c r="AF93" s="20"/>
      <c r="AG93" s="20"/>
    </row>
    <row r="94" spans="1:33" x14ac:dyDescent="0.45">
      <c r="A94" s="4" t="s">
        <v>182</v>
      </c>
      <c r="B94" s="10" t="s">
        <v>28</v>
      </c>
      <c r="C94" s="11" t="s">
        <v>33</v>
      </c>
      <c r="D94" s="10" t="s">
        <v>183</v>
      </c>
      <c r="E94" s="17">
        <v>134000</v>
      </c>
      <c r="F94" s="13"/>
      <c r="G94" s="10">
        <v>6.4500000000000002E-2</v>
      </c>
      <c r="H94" s="10">
        <v>0.15620000000000001</v>
      </c>
      <c r="I94" s="33">
        <v>1.8744700000000001</v>
      </c>
      <c r="J94" s="13"/>
      <c r="K94" s="10">
        <v>6.1600000000000002E-2</v>
      </c>
      <c r="L94" s="10">
        <v>0.16739999999999999</v>
      </c>
      <c r="M94" s="39">
        <f>$B$3+L94</f>
        <v>1.88567</v>
      </c>
      <c r="N94" s="13"/>
      <c r="O94" s="10">
        <v>7.5399999999999898E-2</v>
      </c>
      <c r="P94" s="10">
        <v>0.1484</v>
      </c>
      <c r="Q94" s="33">
        <v>1.8666700000000001</v>
      </c>
      <c r="R94" s="13"/>
      <c r="S94" s="29" t="s">
        <v>35</v>
      </c>
      <c r="T94" s="29" t="s">
        <v>35</v>
      </c>
      <c r="U94" s="29" t="s">
        <v>35</v>
      </c>
      <c r="V94" s="13"/>
      <c r="W94" s="10">
        <v>4.2500000000000003E-2</v>
      </c>
      <c r="X94" s="10">
        <v>0.14249999999999999</v>
      </c>
      <c r="Y94" s="33">
        <v>1.86077</v>
      </c>
      <c r="Z94" s="13"/>
      <c r="AA94" s="29"/>
      <c r="AB94" s="29"/>
      <c r="AC94" s="29"/>
      <c r="AD94" s="30"/>
      <c r="AE94" s="40">
        <f t="shared" si="10"/>
        <v>4.2500000000000003E-2</v>
      </c>
      <c r="AF94" s="40">
        <f t="shared" si="11"/>
        <v>0.14249999999999999</v>
      </c>
      <c r="AG94" s="32"/>
    </row>
    <row r="95" spans="1:33" x14ac:dyDescent="0.45">
      <c r="A95" s="4" t="s">
        <v>184</v>
      </c>
      <c r="B95" s="10" t="s">
        <v>28</v>
      </c>
      <c r="C95" s="11" t="s">
        <v>73</v>
      </c>
      <c r="D95" s="10" t="s">
        <v>183</v>
      </c>
      <c r="E95" s="17">
        <v>20000</v>
      </c>
      <c r="F95" s="13"/>
      <c r="G95" s="10">
        <v>6.25E-2</v>
      </c>
      <c r="H95" s="10">
        <v>0.17610000000000001</v>
      </c>
      <c r="I95" s="33">
        <v>1.8877999999999999</v>
      </c>
      <c r="J95" s="13"/>
      <c r="K95" s="10">
        <v>1.0200000000000001E-2</v>
      </c>
      <c r="L95" s="10">
        <v>0.1181</v>
      </c>
      <c r="M95" s="39">
        <f>$A$3+L95</f>
        <v>1.8298000000000001</v>
      </c>
      <c r="N95" s="13"/>
      <c r="O95" s="10">
        <v>0.03</v>
      </c>
      <c r="P95" s="10">
        <v>0.17299999999999999</v>
      </c>
      <c r="Q95" s="33">
        <v>1.8847</v>
      </c>
      <c r="R95" s="13"/>
      <c r="S95" s="10">
        <v>7.9899999999999999E-2</v>
      </c>
      <c r="T95" s="10">
        <v>0.16650000000000001</v>
      </c>
      <c r="U95" s="39">
        <f>$A$3+T95</f>
        <v>1.8782000000000001</v>
      </c>
      <c r="V95" s="13"/>
      <c r="W95" s="10">
        <v>4.2500000000000003E-2</v>
      </c>
      <c r="X95" s="10">
        <v>0.14249999999999999</v>
      </c>
      <c r="Y95" s="33">
        <v>1.8542000000000001</v>
      </c>
      <c r="Z95" s="13"/>
      <c r="AA95" s="29"/>
      <c r="AB95" s="29"/>
      <c r="AC95" s="29"/>
      <c r="AD95" s="30"/>
      <c r="AE95" s="40">
        <f t="shared" si="10"/>
        <v>1.0200000000000001E-2</v>
      </c>
      <c r="AF95" s="40">
        <f t="shared" si="11"/>
        <v>0.1181</v>
      </c>
      <c r="AG95" s="32"/>
    </row>
    <row r="96" spans="1:33" s="9" customFormat="1" ht="23.25" x14ac:dyDescent="0.7">
      <c r="A96" s="8" t="s">
        <v>185</v>
      </c>
      <c r="B96" s="27" t="s">
        <v>186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0"/>
      <c r="AD96" s="20"/>
      <c r="AE96" s="20"/>
      <c r="AF96" s="20"/>
      <c r="AG96" s="20"/>
    </row>
    <row r="97" spans="1:33" x14ac:dyDescent="0.45">
      <c r="A97" s="4" t="s">
        <v>187</v>
      </c>
      <c r="B97" s="10" t="s">
        <v>28</v>
      </c>
      <c r="C97" s="11" t="s">
        <v>33</v>
      </c>
      <c r="D97" s="10" t="s">
        <v>188</v>
      </c>
      <c r="E97" s="17">
        <v>6650</v>
      </c>
      <c r="F97" s="13"/>
      <c r="G97" s="10">
        <v>0.1106</v>
      </c>
      <c r="H97" s="10">
        <v>0.20230000000000001</v>
      </c>
      <c r="I97" s="33">
        <v>1.9205699999999999</v>
      </c>
      <c r="J97" s="13"/>
      <c r="K97" s="10">
        <v>0.1416</v>
      </c>
      <c r="L97" s="10">
        <v>0.25740000000000002</v>
      </c>
      <c r="M97" s="39">
        <f>$B$3+L97</f>
        <v>1.97567</v>
      </c>
      <c r="N97" s="13"/>
      <c r="O97" s="29" t="s">
        <v>35</v>
      </c>
      <c r="P97" s="29" t="s">
        <v>35</v>
      </c>
      <c r="Q97" s="29" t="s">
        <v>35</v>
      </c>
      <c r="R97" s="13"/>
      <c r="S97" s="29" t="s">
        <v>35</v>
      </c>
      <c r="T97" s="29" t="s">
        <v>35</v>
      </c>
      <c r="U97" s="29" t="s">
        <v>35</v>
      </c>
      <c r="V97" s="13"/>
      <c r="W97" s="29" t="s">
        <v>35</v>
      </c>
      <c r="X97" s="29" t="s">
        <v>35</v>
      </c>
      <c r="Y97" s="29" t="s">
        <v>35</v>
      </c>
      <c r="Z97" s="13"/>
      <c r="AA97" s="29"/>
      <c r="AB97" s="29"/>
      <c r="AC97" s="29"/>
      <c r="AD97" s="30"/>
      <c r="AE97" s="40">
        <f t="shared" si="10"/>
        <v>0.1106</v>
      </c>
      <c r="AF97" s="40">
        <f t="shared" si="11"/>
        <v>0.20230000000000001</v>
      </c>
      <c r="AG97" s="32"/>
    </row>
    <row r="98" spans="1:33" x14ac:dyDescent="0.45">
      <c r="A98" s="4" t="s">
        <v>189</v>
      </c>
      <c r="B98" s="10" t="s">
        <v>28</v>
      </c>
      <c r="C98" s="11" t="s">
        <v>37</v>
      </c>
      <c r="D98" s="10" t="s">
        <v>188</v>
      </c>
      <c r="E98" s="17">
        <v>41350</v>
      </c>
      <c r="F98" s="13"/>
      <c r="G98" s="10">
        <v>5.3499999999999999E-2</v>
      </c>
      <c r="H98" s="10">
        <v>0.15959999999999999</v>
      </c>
      <c r="I98" s="33">
        <v>1.8713</v>
      </c>
      <c r="J98" s="13"/>
      <c r="K98" s="10">
        <v>0.1459</v>
      </c>
      <c r="L98" s="10">
        <v>0.2636</v>
      </c>
      <c r="M98" s="39">
        <f>$A$3+L98</f>
        <v>1.9753000000000001</v>
      </c>
      <c r="N98" s="13"/>
      <c r="O98" s="29" t="s">
        <v>35</v>
      </c>
      <c r="P98" s="29" t="s">
        <v>35</v>
      </c>
      <c r="Q98" s="29" t="s">
        <v>35</v>
      </c>
      <c r="R98" s="13"/>
      <c r="S98" s="29" t="s">
        <v>35</v>
      </c>
      <c r="T98" s="29" t="s">
        <v>35</v>
      </c>
      <c r="U98" s="29" t="s">
        <v>35</v>
      </c>
      <c r="V98" s="13"/>
      <c r="W98" s="29" t="s">
        <v>35</v>
      </c>
      <c r="X98" s="29" t="s">
        <v>35</v>
      </c>
      <c r="Y98" s="29" t="s">
        <v>35</v>
      </c>
      <c r="Z98" s="13"/>
      <c r="AA98" s="29"/>
      <c r="AB98" s="29"/>
      <c r="AC98" s="29"/>
      <c r="AD98" s="30"/>
      <c r="AE98" s="40">
        <f t="shared" si="10"/>
        <v>5.3499999999999999E-2</v>
      </c>
      <c r="AF98" s="40">
        <f t="shared" si="11"/>
        <v>0.15959999999999999</v>
      </c>
      <c r="AG98" s="32"/>
    </row>
    <row r="99" spans="1:33" s="9" customFormat="1" ht="23.25" x14ac:dyDescent="0.7">
      <c r="A99" s="8" t="s">
        <v>190</v>
      </c>
      <c r="B99" s="27" t="s">
        <v>191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0"/>
      <c r="AD99" s="20"/>
      <c r="AE99" s="20"/>
      <c r="AF99" s="20"/>
      <c r="AG99" s="20"/>
    </row>
    <row r="100" spans="1:33" x14ac:dyDescent="0.45">
      <c r="A100" s="4" t="s">
        <v>192</v>
      </c>
      <c r="B100" s="10" t="s">
        <v>28</v>
      </c>
      <c r="C100" s="11" t="s">
        <v>33</v>
      </c>
      <c r="D100" s="10" t="s">
        <v>193</v>
      </c>
      <c r="E100" s="17">
        <v>1800</v>
      </c>
      <c r="F100" s="13"/>
      <c r="G100" s="29" t="s">
        <v>35</v>
      </c>
      <c r="H100" s="29" t="s">
        <v>35</v>
      </c>
      <c r="I100" s="29" t="s">
        <v>35</v>
      </c>
      <c r="J100" s="13"/>
      <c r="K100" s="10">
        <v>0.24160000000000001</v>
      </c>
      <c r="L100" s="10">
        <v>0.3574</v>
      </c>
      <c r="M100" s="39">
        <f>$B$3+L100</f>
        <v>2.0756700000000001</v>
      </c>
      <c r="N100" s="13"/>
      <c r="O100" s="29" t="s">
        <v>35</v>
      </c>
      <c r="P100" s="29" t="s">
        <v>35</v>
      </c>
      <c r="Q100" s="29" t="s">
        <v>35</v>
      </c>
      <c r="R100" s="13"/>
      <c r="S100" s="29" t="s">
        <v>35</v>
      </c>
      <c r="T100" s="29" t="s">
        <v>35</v>
      </c>
      <c r="U100" s="29" t="s">
        <v>35</v>
      </c>
      <c r="V100" s="13"/>
      <c r="W100" s="29" t="s">
        <v>35</v>
      </c>
      <c r="X100" s="29" t="s">
        <v>35</v>
      </c>
      <c r="Y100" s="29" t="s">
        <v>35</v>
      </c>
      <c r="Z100" s="13"/>
      <c r="AA100" s="29"/>
      <c r="AB100" s="29"/>
      <c r="AC100" s="29"/>
      <c r="AD100" s="30"/>
      <c r="AE100" s="40">
        <f t="shared" si="10"/>
        <v>0.24160000000000001</v>
      </c>
      <c r="AF100" s="40">
        <f t="shared" si="11"/>
        <v>0.3574</v>
      </c>
      <c r="AG100" s="32"/>
    </row>
    <row r="101" spans="1:33" x14ac:dyDescent="0.45">
      <c r="A101" s="4" t="s">
        <v>194</v>
      </c>
      <c r="B101" s="10" t="s">
        <v>28</v>
      </c>
      <c r="C101" s="11" t="s">
        <v>37</v>
      </c>
      <c r="D101" s="10" t="s">
        <v>193</v>
      </c>
      <c r="E101" s="17">
        <v>22400</v>
      </c>
      <c r="F101" s="13"/>
      <c r="G101" s="29" t="s">
        <v>35</v>
      </c>
      <c r="H101" s="29" t="s">
        <v>35</v>
      </c>
      <c r="I101" s="29" t="s">
        <v>35</v>
      </c>
      <c r="J101" s="13"/>
      <c r="K101" s="10">
        <v>8.6300000000000002E-2</v>
      </c>
      <c r="L101" s="10">
        <v>0.17430000000000001</v>
      </c>
      <c r="M101" s="39">
        <f>$A$3+L101</f>
        <v>1.8860000000000001</v>
      </c>
      <c r="N101" s="13"/>
      <c r="O101" s="10">
        <v>5.3699999999999998E-2</v>
      </c>
      <c r="P101" s="10">
        <v>0.1542</v>
      </c>
      <c r="Q101" s="33">
        <v>1.8658999999999999</v>
      </c>
      <c r="R101" s="13"/>
      <c r="S101" s="29" t="s">
        <v>35</v>
      </c>
      <c r="T101" s="29" t="s">
        <v>35</v>
      </c>
      <c r="U101" s="29" t="s">
        <v>35</v>
      </c>
      <c r="V101" s="13"/>
      <c r="W101" s="29" t="s">
        <v>35</v>
      </c>
      <c r="X101" s="29" t="s">
        <v>35</v>
      </c>
      <c r="Y101" s="29" t="s">
        <v>35</v>
      </c>
      <c r="Z101" s="13"/>
      <c r="AA101" s="29"/>
      <c r="AB101" s="29"/>
      <c r="AC101" s="29"/>
      <c r="AD101" s="30"/>
      <c r="AE101" s="40">
        <f t="shared" si="10"/>
        <v>5.3699999999999998E-2</v>
      </c>
      <c r="AF101" s="40">
        <f t="shared" si="11"/>
        <v>0.1542</v>
      </c>
      <c r="AG101" s="32"/>
    </row>
    <row r="102" spans="1:33" x14ac:dyDescent="0.45">
      <c r="A102" s="4" t="s">
        <v>195</v>
      </c>
      <c r="B102" s="10" t="s">
        <v>28</v>
      </c>
      <c r="C102" s="11" t="s">
        <v>73</v>
      </c>
      <c r="D102" s="10" t="s">
        <v>193</v>
      </c>
      <c r="E102" s="17">
        <v>23900</v>
      </c>
      <c r="F102" s="13"/>
      <c r="G102" s="29" t="s">
        <v>35</v>
      </c>
      <c r="H102" s="29" t="s">
        <v>35</v>
      </c>
      <c r="I102" s="29" t="s">
        <v>35</v>
      </c>
      <c r="J102" s="13"/>
      <c r="K102" s="10">
        <v>8.6300000000000002E-2</v>
      </c>
      <c r="L102" s="10">
        <v>0.17430000000000001</v>
      </c>
      <c r="M102" s="39">
        <f t="shared" ref="M101:M102" si="13">$A$3+L102</f>
        <v>1.8860000000000001</v>
      </c>
      <c r="N102" s="13"/>
      <c r="O102" s="10">
        <v>8.1299999999999997E-2</v>
      </c>
      <c r="P102" s="10">
        <v>0.2243</v>
      </c>
      <c r="Q102" s="33">
        <v>1.9359999999999999</v>
      </c>
      <c r="R102" s="13"/>
      <c r="S102" s="29" t="s">
        <v>35</v>
      </c>
      <c r="T102" s="29" t="s">
        <v>35</v>
      </c>
      <c r="U102" s="29" t="s">
        <v>35</v>
      </c>
      <c r="V102" s="13"/>
      <c r="W102" s="29" t="s">
        <v>35</v>
      </c>
      <c r="X102" s="29" t="s">
        <v>35</v>
      </c>
      <c r="Y102" s="29" t="s">
        <v>35</v>
      </c>
      <c r="Z102" s="13"/>
      <c r="AA102" s="29"/>
      <c r="AB102" s="29"/>
      <c r="AC102" s="29"/>
      <c r="AD102" s="30"/>
      <c r="AE102" s="40">
        <f t="shared" si="10"/>
        <v>8.1299999999999997E-2</v>
      </c>
      <c r="AF102" s="40">
        <f t="shared" si="11"/>
        <v>0.17430000000000001</v>
      </c>
      <c r="AG102" s="32"/>
    </row>
    <row r="103" spans="1:33" s="9" customFormat="1" ht="23.25" x14ac:dyDescent="0.7">
      <c r="A103" s="8" t="s">
        <v>196</v>
      </c>
      <c r="B103" s="27" t="s">
        <v>197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0"/>
      <c r="AD103" s="20"/>
      <c r="AE103" s="20"/>
      <c r="AF103" s="20"/>
      <c r="AG103" s="20"/>
    </row>
    <row r="104" spans="1:33" x14ac:dyDescent="0.45">
      <c r="A104" s="4" t="s">
        <v>198</v>
      </c>
      <c r="B104" s="10" t="s">
        <v>28</v>
      </c>
      <c r="C104" s="11" t="s">
        <v>37</v>
      </c>
      <c r="D104" s="10" t="s">
        <v>199</v>
      </c>
      <c r="E104" s="17">
        <v>67000</v>
      </c>
      <c r="F104" s="13"/>
      <c r="G104" s="10">
        <v>2.1000000000000001E-2</v>
      </c>
      <c r="H104" s="10">
        <v>0.12709999999999999</v>
      </c>
      <c r="I104" s="33">
        <v>1.8388</v>
      </c>
      <c r="J104" s="13"/>
      <c r="K104" s="10">
        <v>4.65E-2</v>
      </c>
      <c r="L104" s="10">
        <v>0.15920000000000001</v>
      </c>
      <c r="M104" s="39">
        <f>$A$3+L104</f>
        <v>1.8709</v>
      </c>
      <c r="N104" s="13"/>
      <c r="O104" s="10">
        <v>0.1067</v>
      </c>
      <c r="P104" s="10">
        <v>0.2072</v>
      </c>
      <c r="Q104" s="33">
        <v>1.9189000000000001</v>
      </c>
      <c r="R104" s="13"/>
      <c r="S104" s="10">
        <v>0.1108</v>
      </c>
      <c r="T104" s="10">
        <v>0.1895</v>
      </c>
      <c r="U104" s="39">
        <f>$A$3+T104</f>
        <v>1.9012</v>
      </c>
      <c r="V104" s="13"/>
      <c r="W104" s="29" t="s">
        <v>35</v>
      </c>
      <c r="X104" s="29" t="s">
        <v>35</v>
      </c>
      <c r="Y104" s="29" t="s">
        <v>35</v>
      </c>
      <c r="Z104" s="13"/>
      <c r="AA104" s="29"/>
      <c r="AB104" s="29"/>
      <c r="AC104" s="29"/>
      <c r="AD104" s="30"/>
      <c r="AE104" s="40">
        <f t="shared" si="10"/>
        <v>2.1000000000000001E-2</v>
      </c>
      <c r="AF104" s="40">
        <f t="shared" si="11"/>
        <v>0.12709999999999999</v>
      </c>
      <c r="AG104" s="32"/>
    </row>
    <row r="105" spans="1:33" s="9" customFormat="1" ht="23.25" x14ac:dyDescent="0.7">
      <c r="A105" s="8" t="s">
        <v>200</v>
      </c>
      <c r="B105" s="27" t="s">
        <v>201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0"/>
      <c r="AD105" s="20"/>
      <c r="AE105" s="20"/>
      <c r="AF105" s="20"/>
      <c r="AG105" s="20"/>
    </row>
    <row r="106" spans="1:33" x14ac:dyDescent="0.45">
      <c r="A106" s="4" t="s">
        <v>202</v>
      </c>
      <c r="B106" s="10" t="s">
        <v>28</v>
      </c>
      <c r="C106" s="11" t="s">
        <v>41</v>
      </c>
      <c r="D106" s="10" t="s">
        <v>203</v>
      </c>
      <c r="E106" s="17">
        <v>125000</v>
      </c>
      <c r="F106" s="13"/>
      <c r="G106" s="10">
        <v>3.4599999999999999E-2</v>
      </c>
      <c r="H106" s="10">
        <v>0.14069999999999999</v>
      </c>
      <c r="I106" s="33">
        <v>1.8524</v>
      </c>
      <c r="J106" s="13"/>
      <c r="K106" s="10">
        <v>4.8999999999999998E-3</v>
      </c>
      <c r="L106" s="10">
        <v>0.1176</v>
      </c>
      <c r="M106" s="39">
        <f>$A$3+L106</f>
        <v>1.8292999999999999</v>
      </c>
      <c r="N106" s="13"/>
      <c r="O106" s="10">
        <v>4.6100000000000002E-2</v>
      </c>
      <c r="P106" s="10">
        <v>0.14660000000000001</v>
      </c>
      <c r="Q106" s="33">
        <v>1.8583000000000001</v>
      </c>
      <c r="R106" s="13"/>
      <c r="S106" s="29" t="s">
        <v>35</v>
      </c>
      <c r="T106" s="29" t="s">
        <v>35</v>
      </c>
      <c r="U106" s="29" t="s">
        <v>35</v>
      </c>
      <c r="V106" s="13"/>
      <c r="W106" s="29" t="s">
        <v>35</v>
      </c>
      <c r="X106" s="29" t="s">
        <v>35</v>
      </c>
      <c r="Y106" s="29" t="s">
        <v>35</v>
      </c>
      <c r="Z106" s="13"/>
      <c r="AA106" s="29"/>
      <c r="AB106" s="29"/>
      <c r="AC106" s="29"/>
      <c r="AD106" s="30"/>
      <c r="AE106" s="40">
        <f t="shared" si="10"/>
        <v>4.8999999999999998E-3</v>
      </c>
      <c r="AF106" s="40">
        <f t="shared" si="11"/>
        <v>0.1176</v>
      </c>
      <c r="AG106" s="32"/>
    </row>
    <row r="107" spans="1:33" s="9" customFormat="1" ht="23.25" x14ac:dyDescent="0.7">
      <c r="A107" s="8" t="s">
        <v>204</v>
      </c>
      <c r="B107" s="27" t="s">
        <v>205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0"/>
      <c r="AD107" s="20"/>
      <c r="AE107" s="20"/>
      <c r="AF107" s="20"/>
      <c r="AG107" s="20"/>
    </row>
    <row r="108" spans="1:33" x14ac:dyDescent="0.45">
      <c r="A108" s="4" t="s">
        <v>206</v>
      </c>
      <c r="B108" s="10" t="s">
        <v>28</v>
      </c>
      <c r="C108" s="11" t="s">
        <v>33</v>
      </c>
      <c r="D108" s="10" t="s">
        <v>207</v>
      </c>
      <c r="E108" s="17">
        <v>23000</v>
      </c>
      <c r="F108" s="13"/>
      <c r="G108" s="29" t="s">
        <v>35</v>
      </c>
      <c r="H108" s="29" t="s">
        <v>35</v>
      </c>
      <c r="I108" s="29" t="s">
        <v>35</v>
      </c>
      <c r="J108" s="13"/>
      <c r="K108" s="10">
        <v>8.6999999999999907E-3</v>
      </c>
      <c r="L108" s="10">
        <v>0.1046</v>
      </c>
      <c r="M108" s="39">
        <f>$B$3+L108</f>
        <v>1.82287</v>
      </c>
      <c r="N108" s="13"/>
      <c r="O108" s="10">
        <v>4.7300000000000002E-2</v>
      </c>
      <c r="P108" s="10">
        <v>0.1203</v>
      </c>
      <c r="Q108" s="33">
        <v>1.83857</v>
      </c>
      <c r="R108" s="13"/>
      <c r="S108" s="29" t="s">
        <v>35</v>
      </c>
      <c r="T108" s="29" t="s">
        <v>35</v>
      </c>
      <c r="U108" s="29" t="s">
        <v>35</v>
      </c>
      <c r="V108" s="13"/>
      <c r="W108" s="29" t="s">
        <v>35</v>
      </c>
      <c r="X108" s="29" t="s">
        <v>35</v>
      </c>
      <c r="Y108" s="29" t="s">
        <v>35</v>
      </c>
      <c r="Z108" s="13"/>
      <c r="AA108" s="29"/>
      <c r="AB108" s="29"/>
      <c r="AC108" s="29"/>
      <c r="AD108" s="30"/>
      <c r="AE108" s="40">
        <f t="shared" si="10"/>
        <v>8.6999999999999907E-3</v>
      </c>
      <c r="AF108" s="40">
        <f t="shared" si="11"/>
        <v>0.1046</v>
      </c>
      <c r="AG108" s="32"/>
    </row>
    <row r="109" spans="1:33" x14ac:dyDescent="0.45">
      <c r="A109" s="4" t="s">
        <v>208</v>
      </c>
      <c r="B109" s="10" t="s">
        <v>28</v>
      </c>
      <c r="C109" s="11" t="s">
        <v>73</v>
      </c>
      <c r="D109" s="10" t="s">
        <v>207</v>
      </c>
      <c r="E109" s="17">
        <v>9000</v>
      </c>
      <c r="F109" s="13"/>
      <c r="G109" s="10">
        <v>8.3000000000000004E-2</v>
      </c>
      <c r="H109" s="10">
        <v>0.1966</v>
      </c>
      <c r="I109" s="33">
        <v>1.9083000000000001</v>
      </c>
      <c r="J109" s="13"/>
      <c r="K109" s="10">
        <v>2.5600000000000001E-2</v>
      </c>
      <c r="L109" s="10">
        <v>0.12839999999999999</v>
      </c>
      <c r="M109" s="39">
        <f t="shared" ref="M109:M110" si="14">$A$3+L109</f>
        <v>1.8401000000000001</v>
      </c>
      <c r="N109" s="13"/>
      <c r="O109" s="29" t="s">
        <v>35</v>
      </c>
      <c r="P109" s="29" t="s">
        <v>35</v>
      </c>
      <c r="Q109" s="29" t="s">
        <v>35</v>
      </c>
      <c r="R109" s="13"/>
      <c r="S109" s="10">
        <v>7.7399999999999997E-2</v>
      </c>
      <c r="T109" s="10">
        <v>0.16400000000000001</v>
      </c>
      <c r="U109" s="39">
        <f>$A$3+T109</f>
        <v>1.8756999999999999</v>
      </c>
      <c r="V109" s="13"/>
      <c r="W109" s="29" t="s">
        <v>35</v>
      </c>
      <c r="X109" s="29" t="s">
        <v>35</v>
      </c>
      <c r="Y109" s="29" t="s">
        <v>35</v>
      </c>
      <c r="Z109" s="13"/>
      <c r="AA109" s="29"/>
      <c r="AB109" s="29"/>
      <c r="AC109" s="29"/>
      <c r="AD109" s="30"/>
      <c r="AE109" s="40">
        <f t="shared" si="10"/>
        <v>2.5600000000000001E-2</v>
      </c>
      <c r="AF109" s="40">
        <f t="shared" si="11"/>
        <v>0.12839999999999999</v>
      </c>
      <c r="AG109" s="32"/>
    </row>
    <row r="110" spans="1:33" x14ac:dyDescent="0.45">
      <c r="A110" s="4" t="s">
        <v>209</v>
      </c>
      <c r="B110" s="10" t="s">
        <v>28</v>
      </c>
      <c r="C110" s="11" t="s">
        <v>37</v>
      </c>
      <c r="D110" s="10" t="s">
        <v>207</v>
      </c>
      <c r="E110" s="17">
        <v>14000</v>
      </c>
      <c r="F110" s="13"/>
      <c r="G110" s="10">
        <v>8.3000000000000004E-2</v>
      </c>
      <c r="H110" s="10">
        <v>0.18909999999999999</v>
      </c>
      <c r="I110" s="33">
        <v>1.9008</v>
      </c>
      <c r="J110" s="13"/>
      <c r="K110" s="10">
        <v>2.5600000000000001E-2</v>
      </c>
      <c r="L110" s="10">
        <v>0.12839999999999999</v>
      </c>
      <c r="M110" s="39">
        <f t="shared" si="14"/>
        <v>1.8401000000000001</v>
      </c>
      <c r="N110" s="13"/>
      <c r="O110" s="29" t="s">
        <v>35</v>
      </c>
      <c r="P110" s="29" t="s">
        <v>35</v>
      </c>
      <c r="Q110" s="29" t="s">
        <v>35</v>
      </c>
      <c r="R110" s="13"/>
      <c r="S110" s="10">
        <v>3.7699999999999997E-2</v>
      </c>
      <c r="T110" s="10">
        <v>0.109</v>
      </c>
      <c r="U110" s="39">
        <f>$A$3+T110</f>
        <v>1.8207</v>
      </c>
      <c r="V110" s="13"/>
      <c r="W110" s="29" t="s">
        <v>35</v>
      </c>
      <c r="X110" s="29" t="s">
        <v>35</v>
      </c>
      <c r="Y110" s="29" t="s">
        <v>35</v>
      </c>
      <c r="Z110" s="13"/>
      <c r="AA110" s="29"/>
      <c r="AB110" s="29"/>
      <c r="AC110" s="29"/>
      <c r="AD110" s="30"/>
      <c r="AE110" s="40">
        <f t="shared" si="10"/>
        <v>2.5600000000000001E-2</v>
      </c>
      <c r="AF110" s="40">
        <f>MIN(AB110,L110,X110,T110,P110,H110)</f>
        <v>0.109</v>
      </c>
      <c r="AG110" s="32"/>
    </row>
    <row r="111" spans="1:33" s="9" customFormat="1" ht="23.25" x14ac:dyDescent="0.7">
      <c r="A111" s="8" t="s">
        <v>210</v>
      </c>
      <c r="B111" s="27" t="s">
        <v>211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0"/>
      <c r="AD111" s="20"/>
      <c r="AE111" s="20"/>
      <c r="AF111" s="20"/>
      <c r="AG111" s="20"/>
    </row>
    <row r="112" spans="1:33" x14ac:dyDescent="0.45">
      <c r="A112" s="4" t="s">
        <v>212</v>
      </c>
      <c r="B112" s="10" t="s">
        <v>28</v>
      </c>
      <c r="C112" s="11" t="s">
        <v>213</v>
      </c>
      <c r="D112" s="10" t="s">
        <v>214</v>
      </c>
      <c r="E112" s="17">
        <v>79500</v>
      </c>
      <c r="F112" s="13"/>
      <c r="G112" s="10">
        <v>8.48E-2</v>
      </c>
      <c r="H112" s="10">
        <v>0.17649999999999999</v>
      </c>
      <c r="I112" s="34">
        <v>1.8947699999999998</v>
      </c>
      <c r="J112" s="13"/>
      <c r="K112" s="10">
        <v>2.6800000000000001E-2</v>
      </c>
      <c r="L112" s="10">
        <v>0.12520000000000001</v>
      </c>
      <c r="M112" s="39">
        <f>$B$3+L112</f>
        <v>1.8434699999999999</v>
      </c>
      <c r="N112" s="13"/>
      <c r="O112" s="29" t="s">
        <v>35</v>
      </c>
      <c r="P112" s="29" t="s">
        <v>35</v>
      </c>
      <c r="Q112" s="29" t="s">
        <v>35</v>
      </c>
      <c r="R112" s="13"/>
      <c r="S112" s="29" t="s">
        <v>35</v>
      </c>
      <c r="T112" s="29" t="s">
        <v>35</v>
      </c>
      <c r="U112" s="29" t="s">
        <v>35</v>
      </c>
      <c r="V112" s="13"/>
      <c r="W112" s="10">
        <v>7.4999999999999997E-3</v>
      </c>
      <c r="X112" s="10">
        <v>8.4500000000000006E-2</v>
      </c>
      <c r="Y112" s="33">
        <v>1.80277</v>
      </c>
      <c r="Z112" s="13"/>
      <c r="AA112" s="29"/>
      <c r="AB112" s="29"/>
      <c r="AC112" s="29"/>
      <c r="AD112" s="30"/>
      <c r="AE112" s="40">
        <f t="shared" si="10"/>
        <v>7.4999999999999997E-3</v>
      </c>
      <c r="AF112" s="40">
        <f t="shared" si="11"/>
        <v>8.4500000000000006E-2</v>
      </c>
      <c r="AG112" s="32"/>
    </row>
    <row r="113" spans="1:33" x14ac:dyDescent="0.45">
      <c r="A113" s="4" t="s">
        <v>215</v>
      </c>
      <c r="B113" s="10" t="s">
        <v>28</v>
      </c>
      <c r="C113" s="11" t="s">
        <v>216</v>
      </c>
      <c r="D113" s="10" t="s">
        <v>214</v>
      </c>
      <c r="E113" s="17">
        <v>70350</v>
      </c>
      <c r="F113" s="13"/>
      <c r="G113" s="10">
        <v>8.48E-2</v>
      </c>
      <c r="H113" s="10">
        <v>0.19089999999999999</v>
      </c>
      <c r="I113" s="33">
        <v>1.9026000000000001</v>
      </c>
      <c r="J113" s="13"/>
      <c r="K113" s="10">
        <v>3.44E-2</v>
      </c>
      <c r="L113" s="10">
        <v>0.1396</v>
      </c>
      <c r="M113" s="39">
        <f t="shared" ref="M113:M114" si="15">$A$3+L113</f>
        <v>1.8512999999999999</v>
      </c>
      <c r="N113" s="13"/>
      <c r="O113" s="29" t="s">
        <v>35</v>
      </c>
      <c r="P113" s="29" t="s">
        <v>35</v>
      </c>
      <c r="Q113" s="29" t="s">
        <v>35</v>
      </c>
      <c r="R113" s="13"/>
      <c r="S113" s="29" t="s">
        <v>35</v>
      </c>
      <c r="T113" s="29" t="s">
        <v>35</v>
      </c>
      <c r="U113" s="29" t="s">
        <v>35</v>
      </c>
      <c r="V113" s="13"/>
      <c r="W113" s="10">
        <v>4.0000000000000001E-3</v>
      </c>
      <c r="X113" s="10">
        <v>9.2499999999999999E-2</v>
      </c>
      <c r="Y113" s="33">
        <v>1.8042</v>
      </c>
      <c r="Z113" s="13"/>
      <c r="AA113" s="29"/>
      <c r="AB113" s="29"/>
      <c r="AC113" s="29"/>
      <c r="AD113" s="30"/>
      <c r="AE113" s="40">
        <f t="shared" si="10"/>
        <v>4.0000000000000001E-3</v>
      </c>
      <c r="AF113" s="40">
        <f t="shared" si="11"/>
        <v>9.2499999999999999E-2</v>
      </c>
      <c r="AG113" s="32"/>
    </row>
    <row r="114" spans="1:33" x14ac:dyDescent="0.45">
      <c r="A114" s="4" t="s">
        <v>217</v>
      </c>
      <c r="B114" s="10" t="s">
        <v>28</v>
      </c>
      <c r="C114" s="11" t="s">
        <v>218</v>
      </c>
      <c r="D114" s="10" t="s">
        <v>214</v>
      </c>
      <c r="E114" s="17">
        <v>2950</v>
      </c>
      <c r="F114" s="13"/>
      <c r="G114" s="10">
        <v>0.31480000000000002</v>
      </c>
      <c r="H114" s="10">
        <v>0.4209</v>
      </c>
      <c r="I114" s="33">
        <v>2.1326000000000001</v>
      </c>
      <c r="J114" s="13"/>
      <c r="K114" s="10">
        <v>7.3300000000000004E-2</v>
      </c>
      <c r="L114" s="10">
        <v>0.18360000000000001</v>
      </c>
      <c r="M114" s="39">
        <f>$A$3+L114</f>
        <v>1.8953</v>
      </c>
      <c r="N114" s="13"/>
      <c r="O114" s="29" t="s">
        <v>35</v>
      </c>
      <c r="P114" s="29" t="s">
        <v>35</v>
      </c>
      <c r="Q114" s="29" t="s">
        <v>35</v>
      </c>
      <c r="R114" s="13"/>
      <c r="S114" s="29" t="s">
        <v>35</v>
      </c>
      <c r="T114" s="29" t="s">
        <v>35</v>
      </c>
      <c r="U114" s="29" t="s">
        <v>35</v>
      </c>
      <c r="V114" s="13"/>
      <c r="W114" s="10">
        <v>4.0000000000000001E-3</v>
      </c>
      <c r="X114" s="10">
        <v>9.5000000000000001E-2</v>
      </c>
      <c r="Y114" s="33">
        <v>1.8067</v>
      </c>
      <c r="Z114" s="13"/>
      <c r="AA114" s="29"/>
      <c r="AB114" s="29"/>
      <c r="AC114" s="29"/>
      <c r="AD114" s="30"/>
      <c r="AE114" s="40">
        <f t="shared" si="10"/>
        <v>4.0000000000000001E-3</v>
      </c>
      <c r="AF114" s="40">
        <f t="shared" si="11"/>
        <v>9.5000000000000001E-2</v>
      </c>
      <c r="AG114" s="32"/>
    </row>
    <row r="115" spans="1:33" ht="5.25" customHeight="1" x14ac:dyDescent="0.45">
      <c r="AD115" s="30"/>
      <c r="AE115" s="37"/>
      <c r="AF115" s="37"/>
      <c r="AG115" s="37"/>
    </row>
  </sheetData>
  <mergeCells count="32">
    <mergeCell ref="AE9:AF9"/>
    <mergeCell ref="G9:I9"/>
    <mergeCell ref="K9:M9"/>
    <mergeCell ref="O9:Q9"/>
    <mergeCell ref="S9:U9"/>
    <mergeCell ref="W9:Y9"/>
    <mergeCell ref="AA9:AC9"/>
    <mergeCell ref="A7:AB7"/>
    <mergeCell ref="G5:H5"/>
    <mergeCell ref="K5:L5"/>
    <mergeCell ref="O5:P5"/>
    <mergeCell ref="S5:T5"/>
    <mergeCell ref="W5:X5"/>
    <mergeCell ref="S2:U2"/>
    <mergeCell ref="W2:Y2"/>
    <mergeCell ref="AA2:AC2"/>
    <mergeCell ref="G3:H3"/>
    <mergeCell ref="K3:L3"/>
    <mergeCell ref="O3:P3"/>
    <mergeCell ref="S3:T3"/>
    <mergeCell ref="W3:X3"/>
    <mergeCell ref="AA3:AC5"/>
    <mergeCell ref="G4:H4"/>
    <mergeCell ref="K4:L4"/>
    <mergeCell ref="O4:P4"/>
    <mergeCell ref="S4:T4"/>
    <mergeCell ref="W4:X4"/>
    <mergeCell ref="C2:C3"/>
    <mergeCell ref="G1:Q1"/>
    <mergeCell ref="G2:I2"/>
    <mergeCell ref="K2:M2"/>
    <mergeCell ref="O2:Q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03C44-67E0-4DF5-84FE-ADCCF6BA4738}">
  <dimension ref="A1:J104"/>
  <sheetViews>
    <sheetView workbookViewId="0">
      <selection activeCell="J104" sqref="I1:J104"/>
    </sheetView>
  </sheetViews>
  <sheetFormatPr defaultRowHeight="14.25" x14ac:dyDescent="0.45"/>
  <sheetData>
    <row r="1" spans="1:10" x14ac:dyDescent="0.45">
      <c r="A1" s="10">
        <v>0.25740000000000002</v>
      </c>
      <c r="B1" s="10">
        <v>0.1416</v>
      </c>
      <c r="C1" s="10">
        <v>0.25740000000000002</v>
      </c>
      <c r="D1" s="33">
        <v>1.8598699999999999</v>
      </c>
      <c r="I1" s="29" t="s">
        <v>35</v>
      </c>
      <c r="J1" s="29" t="s">
        <v>35</v>
      </c>
    </row>
    <row r="2" spans="1:10" x14ac:dyDescent="0.45">
      <c r="A2" s="10">
        <v>0.1663</v>
      </c>
      <c r="B2" s="10">
        <v>4.8599999999999997E-2</v>
      </c>
      <c r="C2" s="10">
        <v>0.1663</v>
      </c>
      <c r="D2" s="33">
        <v>1.7603</v>
      </c>
      <c r="I2" s="10">
        <v>3.3599999999999998E-2</v>
      </c>
      <c r="J2" s="10">
        <v>0.1123</v>
      </c>
    </row>
    <row r="3" spans="1:10" ht="23.25" x14ac:dyDescent="0.7">
      <c r="A3" s="27"/>
      <c r="B3" s="27"/>
      <c r="C3" s="27"/>
      <c r="D3" s="27"/>
      <c r="I3" s="27"/>
      <c r="J3" s="27"/>
    </row>
    <row r="4" spans="1:10" x14ac:dyDescent="0.45">
      <c r="A4" s="10">
        <v>0.1346</v>
      </c>
      <c r="B4" s="10">
        <v>2.69E-2</v>
      </c>
      <c r="C4" s="10">
        <v>0.1346</v>
      </c>
      <c r="D4" s="33">
        <v>1.7385999999999999</v>
      </c>
      <c r="I4" s="29" t="s">
        <v>35</v>
      </c>
      <c r="J4" s="29" t="s">
        <v>35</v>
      </c>
    </row>
    <row r="5" spans="1:10" ht="23.25" x14ac:dyDescent="0.7">
      <c r="A5" s="27"/>
      <c r="B5" s="27"/>
      <c r="C5" s="27"/>
      <c r="D5" s="27"/>
      <c r="I5" s="27"/>
      <c r="J5" s="27"/>
    </row>
    <row r="6" spans="1:10" x14ac:dyDescent="0.45">
      <c r="A6" s="10">
        <v>0.14510000000000001</v>
      </c>
      <c r="B6" s="10">
        <v>3.9300000000000002E-2</v>
      </c>
      <c r="C6" s="10">
        <v>0.14510000000000001</v>
      </c>
      <c r="D6" s="33">
        <v>1.7575699999999999</v>
      </c>
      <c r="I6" s="29" t="s">
        <v>35</v>
      </c>
      <c r="J6" s="29" t="s">
        <v>35</v>
      </c>
    </row>
    <row r="7" spans="1:10" x14ac:dyDescent="0.45">
      <c r="A7" s="10">
        <v>0.18110000000000001</v>
      </c>
      <c r="B7" s="10">
        <v>7.0900000000000005E-2</v>
      </c>
      <c r="C7" s="10">
        <v>0.18110000000000001</v>
      </c>
      <c r="D7" s="33">
        <v>1.7826</v>
      </c>
      <c r="I7" s="29" t="s">
        <v>35</v>
      </c>
      <c r="J7" s="29" t="s">
        <v>35</v>
      </c>
    </row>
    <row r="8" spans="1:10" ht="23.25" x14ac:dyDescent="0.7">
      <c r="A8" s="27"/>
      <c r="B8" s="27"/>
      <c r="C8" s="27"/>
      <c r="D8" s="27"/>
      <c r="I8" s="27"/>
      <c r="J8" s="27"/>
    </row>
    <row r="9" spans="1:10" x14ac:dyDescent="0.45">
      <c r="A9" s="10">
        <v>0.19839999999999999</v>
      </c>
      <c r="B9" s="10">
        <v>8.0699999999999897E-2</v>
      </c>
      <c r="C9" s="10">
        <v>0.19839999999999999</v>
      </c>
      <c r="D9" s="33">
        <v>1.7924</v>
      </c>
      <c r="I9" s="29" t="s">
        <v>35</v>
      </c>
      <c r="J9" s="29" t="s">
        <v>35</v>
      </c>
    </row>
    <row r="10" spans="1:10" ht="23.25" x14ac:dyDescent="0.7">
      <c r="A10" s="27"/>
      <c r="B10" s="27"/>
      <c r="C10" s="27"/>
      <c r="D10" s="27"/>
      <c r="I10" s="27"/>
      <c r="J10" s="27"/>
    </row>
    <row r="11" spans="1:10" x14ac:dyDescent="0.45">
      <c r="A11" s="10">
        <v>0.11849999999999999</v>
      </c>
      <c r="B11" s="10">
        <v>8.3000000000000001E-3</v>
      </c>
      <c r="C11" s="10">
        <v>0.11849999999999999</v>
      </c>
      <c r="D11" s="33">
        <v>1.72</v>
      </c>
      <c r="I11" s="10">
        <v>4.0099999999999997E-2</v>
      </c>
      <c r="J11" s="10">
        <v>0.1188</v>
      </c>
    </row>
    <row r="12" spans="1:10" ht="23.25" x14ac:dyDescent="0.7">
      <c r="A12" s="27"/>
      <c r="B12" s="27"/>
      <c r="C12" s="27"/>
      <c r="D12" s="27"/>
      <c r="I12" s="27"/>
      <c r="J12" s="27"/>
    </row>
    <row r="13" spans="1:10" x14ac:dyDescent="0.45">
      <c r="A13" s="10">
        <v>0.13420000000000001</v>
      </c>
      <c r="B13" s="10">
        <v>2.8400000000000002E-2</v>
      </c>
      <c r="C13" s="10">
        <v>0.13420000000000001</v>
      </c>
      <c r="D13" s="33">
        <v>1.7466699999999999</v>
      </c>
      <c r="I13" s="29" t="s">
        <v>35</v>
      </c>
      <c r="J13" s="29" t="s">
        <v>35</v>
      </c>
    </row>
    <row r="14" spans="1:10" x14ac:dyDescent="0.45">
      <c r="A14" s="10">
        <v>0.12809999999999999</v>
      </c>
      <c r="B14" s="10">
        <v>1.04E-2</v>
      </c>
      <c r="C14" s="10">
        <v>0.12809999999999999</v>
      </c>
      <c r="D14" s="33">
        <v>1.7221</v>
      </c>
      <c r="I14" s="29" t="s">
        <v>35</v>
      </c>
      <c r="J14" s="29" t="s">
        <v>35</v>
      </c>
    </row>
    <row r="15" spans="1:10" x14ac:dyDescent="0.45">
      <c r="A15" s="10">
        <v>0.12659999999999999</v>
      </c>
      <c r="B15" s="10">
        <v>8.8999999999999999E-3</v>
      </c>
      <c r="C15" s="10">
        <v>0.12659999999999999</v>
      </c>
      <c r="D15" s="33">
        <v>1.7205999999999999</v>
      </c>
      <c r="I15" s="29" t="s">
        <v>35</v>
      </c>
      <c r="J15" s="29" t="s">
        <v>35</v>
      </c>
    </row>
    <row r="16" spans="1:10" ht="23.25" x14ac:dyDescent="0.7">
      <c r="A16" s="27"/>
      <c r="B16" s="27"/>
      <c r="C16" s="27"/>
      <c r="D16" s="27"/>
      <c r="I16" s="27"/>
      <c r="J16" s="27"/>
    </row>
    <row r="17" spans="1:10" x14ac:dyDescent="0.45">
      <c r="A17" s="10">
        <v>0.1095</v>
      </c>
      <c r="B17" s="10">
        <v>7.6E-3</v>
      </c>
      <c r="C17" s="10">
        <v>0.1095</v>
      </c>
      <c r="D17" s="33">
        <v>1.72587</v>
      </c>
      <c r="I17" s="29" t="s">
        <v>35</v>
      </c>
      <c r="J17" s="29" t="s">
        <v>35</v>
      </c>
    </row>
    <row r="18" spans="1:10" x14ac:dyDescent="0.45">
      <c r="A18" s="10">
        <v>0.1061</v>
      </c>
      <c r="B18" s="25">
        <v>-1.1999999999999999E-3</v>
      </c>
      <c r="C18" s="10">
        <v>0.1061</v>
      </c>
      <c r="D18" s="33">
        <v>1.7104999999999999</v>
      </c>
      <c r="I18" s="10">
        <v>5.5399999999999998E-2</v>
      </c>
      <c r="J18" s="10">
        <v>0.1341</v>
      </c>
    </row>
    <row r="19" spans="1:10" ht="23.25" x14ac:dyDescent="0.7">
      <c r="A19" s="27"/>
      <c r="B19" s="27"/>
      <c r="C19" s="27"/>
      <c r="D19" s="27"/>
      <c r="I19" s="27"/>
      <c r="J19" s="27"/>
    </row>
    <row r="20" spans="1:10" x14ac:dyDescent="0.45">
      <c r="A20" s="10">
        <v>0.17860000000000001</v>
      </c>
      <c r="B20" s="10">
        <v>7.1300000000000002E-2</v>
      </c>
      <c r="C20" s="10">
        <v>0.17860000000000001</v>
      </c>
      <c r="D20" s="33">
        <v>1.7829999999999999</v>
      </c>
      <c r="I20" s="29" t="s">
        <v>35</v>
      </c>
      <c r="J20" s="29" t="s">
        <v>35</v>
      </c>
    </row>
    <row r="21" spans="1:10" x14ac:dyDescent="0.45">
      <c r="A21" s="10">
        <v>0.17860000000000001</v>
      </c>
      <c r="B21" s="10">
        <v>7.1300000000000002E-2</v>
      </c>
      <c r="C21" s="10">
        <v>0.17860000000000001</v>
      </c>
      <c r="D21" s="33">
        <v>1.7829999999999999</v>
      </c>
      <c r="I21" s="29" t="s">
        <v>35</v>
      </c>
      <c r="J21" s="29" t="s">
        <v>35</v>
      </c>
    </row>
    <row r="22" spans="1:10" x14ac:dyDescent="0.45">
      <c r="A22" s="10">
        <v>0.17860000000000001</v>
      </c>
      <c r="B22" s="10">
        <v>7.1300000000000002E-2</v>
      </c>
      <c r="C22" s="10">
        <v>0.17860000000000001</v>
      </c>
      <c r="D22" s="33">
        <v>1.7829999999999999</v>
      </c>
      <c r="I22" s="29" t="s">
        <v>35</v>
      </c>
      <c r="J22" s="29" t="s">
        <v>35</v>
      </c>
    </row>
    <row r="23" spans="1:10" x14ac:dyDescent="0.45">
      <c r="A23" s="10">
        <v>0.1724</v>
      </c>
      <c r="B23" s="10">
        <v>7.6499999999999999E-2</v>
      </c>
      <c r="C23" s="10">
        <v>0.1724</v>
      </c>
      <c r="D23" s="33">
        <v>1.79477</v>
      </c>
      <c r="I23" s="29" t="s">
        <v>35</v>
      </c>
      <c r="J23" s="29" t="s">
        <v>35</v>
      </c>
    </row>
    <row r="24" spans="1:10" ht="23.25" x14ac:dyDescent="0.7">
      <c r="A24" s="27"/>
      <c r="B24" s="27"/>
      <c r="C24" s="27"/>
      <c r="D24" s="27"/>
      <c r="I24" s="27"/>
      <c r="J24" s="27"/>
    </row>
    <row r="25" spans="1:10" x14ac:dyDescent="0.45">
      <c r="A25" s="10">
        <v>0.11550000000000001</v>
      </c>
      <c r="B25" s="10">
        <v>9.9000000000000008E-3</v>
      </c>
      <c r="C25" s="10">
        <v>0.11550000000000001</v>
      </c>
      <c r="D25" s="33">
        <v>1.7216</v>
      </c>
      <c r="I25" s="29" t="s">
        <v>35</v>
      </c>
      <c r="J25" s="29" t="s">
        <v>35</v>
      </c>
    </row>
    <row r="26" spans="1:10" ht="23.25" x14ac:dyDescent="0.7">
      <c r="A26" s="27"/>
      <c r="B26" s="27"/>
      <c r="C26" s="27"/>
      <c r="D26" s="27"/>
      <c r="I26" s="27"/>
      <c r="J26" s="27"/>
    </row>
    <row r="27" spans="1:10" x14ac:dyDescent="0.45">
      <c r="A27" s="29" t="s">
        <v>35</v>
      </c>
      <c r="B27" s="29" t="s">
        <v>35</v>
      </c>
      <c r="C27" s="29" t="s">
        <v>35</v>
      </c>
      <c r="D27" s="29" t="s">
        <v>35</v>
      </c>
      <c r="I27" s="29" t="s">
        <v>35</v>
      </c>
      <c r="J27" s="29" t="s">
        <v>35</v>
      </c>
    </row>
    <row r="28" spans="1:10" x14ac:dyDescent="0.45">
      <c r="A28" s="29" t="s">
        <v>35</v>
      </c>
      <c r="B28" s="29" t="s">
        <v>35</v>
      </c>
      <c r="C28" s="29" t="s">
        <v>35</v>
      </c>
      <c r="D28" s="29" t="s">
        <v>35</v>
      </c>
      <c r="I28" s="29" t="s">
        <v>35</v>
      </c>
      <c r="J28" s="29" t="s">
        <v>35</v>
      </c>
    </row>
    <row r="29" spans="1:10" ht="23.25" x14ac:dyDescent="0.7">
      <c r="A29" s="27"/>
      <c r="B29" s="27"/>
      <c r="C29" s="27"/>
      <c r="D29" s="27"/>
      <c r="I29" s="27"/>
      <c r="J29" s="27"/>
    </row>
    <row r="30" spans="1:10" x14ac:dyDescent="0.45">
      <c r="A30" s="10">
        <v>0.18729999999999999</v>
      </c>
      <c r="B30" s="10">
        <v>7.1400000000000005E-2</v>
      </c>
      <c r="C30" s="10">
        <v>0.18729999999999999</v>
      </c>
      <c r="D30" s="33">
        <v>1.7896699999999999</v>
      </c>
      <c r="I30" s="29" t="s">
        <v>35</v>
      </c>
      <c r="J30" s="29" t="s">
        <v>35</v>
      </c>
    </row>
    <row r="31" spans="1:10" x14ac:dyDescent="0.45">
      <c r="A31" s="10">
        <v>0.1195</v>
      </c>
      <c r="B31" s="10">
        <v>9.4000000000000004E-3</v>
      </c>
      <c r="C31" s="10">
        <v>0.1195</v>
      </c>
      <c r="D31" s="33">
        <v>1.7211000000000001</v>
      </c>
      <c r="I31" s="10">
        <v>5.3600000000000002E-2</v>
      </c>
      <c r="J31" s="10">
        <v>0.1323</v>
      </c>
    </row>
    <row r="32" spans="1:10" x14ac:dyDescent="0.45">
      <c r="A32" s="10">
        <v>0.11849999999999999</v>
      </c>
      <c r="B32" s="10">
        <v>8.3999999999999908E-3</v>
      </c>
      <c r="C32" s="10">
        <v>0.11849999999999999</v>
      </c>
      <c r="D32" s="33">
        <v>1.7201</v>
      </c>
      <c r="I32" s="10">
        <v>7.9899999999999999E-2</v>
      </c>
      <c r="J32" s="10">
        <v>0.16650000000000001</v>
      </c>
    </row>
    <row r="33" spans="1:10" x14ac:dyDescent="0.45">
      <c r="A33" s="10">
        <v>0.11849999999999999</v>
      </c>
      <c r="B33" s="10">
        <v>8.3999999999999908E-3</v>
      </c>
      <c r="C33" s="10">
        <v>0.11849999999999999</v>
      </c>
      <c r="D33" s="33">
        <v>1.7201</v>
      </c>
      <c r="I33" s="10">
        <v>4.02E-2</v>
      </c>
      <c r="J33" s="10">
        <v>0.1115</v>
      </c>
    </row>
    <row r="34" spans="1:10" ht="23.25" x14ac:dyDescent="0.7">
      <c r="A34" s="27"/>
      <c r="B34" s="27"/>
      <c r="C34" s="27"/>
      <c r="D34" s="27"/>
      <c r="I34" s="27"/>
      <c r="J34" s="27"/>
    </row>
    <row r="35" spans="1:10" x14ac:dyDescent="0.45">
      <c r="A35" s="10">
        <v>0.16739999999999999</v>
      </c>
      <c r="B35" s="10">
        <v>6.3899999999999998E-2</v>
      </c>
      <c r="C35" s="10">
        <v>0.16739999999999999</v>
      </c>
      <c r="D35" s="33">
        <v>1.78217</v>
      </c>
      <c r="I35" s="29" t="s">
        <v>35</v>
      </c>
      <c r="J35" s="29" t="s">
        <v>35</v>
      </c>
    </row>
    <row r="36" spans="1:10" x14ac:dyDescent="0.45">
      <c r="A36" s="10">
        <v>0.1079</v>
      </c>
      <c r="B36" s="10">
        <v>1.6999999999999999E-3</v>
      </c>
      <c r="C36" s="10">
        <v>0.1079</v>
      </c>
      <c r="D36" s="33">
        <v>1.7134</v>
      </c>
      <c r="I36" s="10">
        <v>8.0699999999999897E-2</v>
      </c>
      <c r="J36" s="10">
        <v>0.1673</v>
      </c>
    </row>
    <row r="37" spans="1:10" x14ac:dyDescent="0.45">
      <c r="A37" s="10">
        <v>0.10879999999999999</v>
      </c>
      <c r="B37" s="10">
        <v>2.5999999999999999E-3</v>
      </c>
      <c r="C37" s="10">
        <v>0.10879999999999999</v>
      </c>
      <c r="D37" s="33">
        <v>1.7142999999999999</v>
      </c>
      <c r="I37" s="29" t="s">
        <v>35</v>
      </c>
      <c r="J37" s="29" t="s">
        <v>35</v>
      </c>
    </row>
    <row r="38" spans="1:10" ht="23.25" x14ac:dyDescent="0.7">
      <c r="A38" s="27"/>
      <c r="B38" s="27"/>
      <c r="C38" s="27"/>
      <c r="D38" s="27"/>
      <c r="I38" s="27"/>
      <c r="J38" s="27"/>
    </row>
    <row r="39" spans="1:10" x14ac:dyDescent="0.45">
      <c r="A39" s="10">
        <v>0.18740000000000001</v>
      </c>
      <c r="B39" s="10">
        <v>8.5599999999999996E-2</v>
      </c>
      <c r="C39" s="10">
        <v>0.18740000000000001</v>
      </c>
      <c r="D39" s="33">
        <v>1.8038699999999999</v>
      </c>
      <c r="I39" s="29" t="s">
        <v>35</v>
      </c>
      <c r="J39" s="29" t="s">
        <v>35</v>
      </c>
    </row>
    <row r="40" spans="1:10" x14ac:dyDescent="0.45">
      <c r="A40" s="10">
        <v>0.28360000000000002</v>
      </c>
      <c r="B40" s="10">
        <v>0.16589999999999999</v>
      </c>
      <c r="C40" s="10">
        <v>0.28360000000000002</v>
      </c>
      <c r="D40" s="33">
        <v>1.8775999999999999</v>
      </c>
      <c r="I40" s="29" t="s">
        <v>35</v>
      </c>
      <c r="J40" s="29" t="s">
        <v>35</v>
      </c>
    </row>
    <row r="41" spans="1:10" x14ac:dyDescent="0.45">
      <c r="A41" s="10">
        <v>0.12180000000000001</v>
      </c>
      <c r="B41" s="10">
        <v>1.15E-2</v>
      </c>
      <c r="C41" s="10">
        <v>0.12180000000000001</v>
      </c>
      <c r="D41" s="33">
        <v>1.7232000000000001</v>
      </c>
      <c r="I41" s="29" t="s">
        <v>35</v>
      </c>
      <c r="J41" s="29" t="s">
        <v>35</v>
      </c>
    </row>
    <row r="42" spans="1:10" ht="23.25" x14ac:dyDescent="0.7">
      <c r="A42" s="27"/>
      <c r="B42" s="27"/>
      <c r="C42" s="27"/>
      <c r="D42" s="27"/>
      <c r="I42" s="27"/>
      <c r="J42" s="27"/>
    </row>
    <row r="43" spans="1:10" x14ac:dyDescent="0.45">
      <c r="A43" s="10">
        <v>0.17530000000000001</v>
      </c>
      <c r="B43" s="10">
        <v>5.9499999999999997E-2</v>
      </c>
      <c r="C43" s="10">
        <v>0.17530000000000001</v>
      </c>
      <c r="D43" s="33">
        <v>1.7777699999999999</v>
      </c>
      <c r="I43" s="29" t="s">
        <v>35</v>
      </c>
      <c r="J43" s="29" t="s">
        <v>35</v>
      </c>
    </row>
    <row r="44" spans="1:10" x14ac:dyDescent="0.45">
      <c r="A44" s="10">
        <v>0.21360000000000001</v>
      </c>
      <c r="B44" s="10">
        <v>9.5899999999999999E-2</v>
      </c>
      <c r="C44" s="10">
        <v>0.21360000000000001</v>
      </c>
      <c r="D44" s="33">
        <v>1.8076000000000001</v>
      </c>
      <c r="I44" s="29" t="s">
        <v>35</v>
      </c>
      <c r="J44" s="29" t="s">
        <v>35</v>
      </c>
    </row>
    <row r="45" spans="1:10" ht="23.25" x14ac:dyDescent="0.7">
      <c r="A45" s="27"/>
      <c r="B45" s="27"/>
      <c r="C45" s="27"/>
      <c r="D45" s="27"/>
      <c r="I45" s="27"/>
      <c r="J45" s="27"/>
    </row>
    <row r="46" spans="1:10" x14ac:dyDescent="0.45">
      <c r="A46" s="10">
        <v>0.18679999999999999</v>
      </c>
      <c r="B46" s="10">
        <v>6.7000000000000004E-2</v>
      </c>
      <c r="C46" s="10">
        <v>0.18679999999999999</v>
      </c>
      <c r="D46" s="33">
        <v>1.7852699999999999</v>
      </c>
      <c r="I46" s="29" t="s">
        <v>35</v>
      </c>
      <c r="J46" s="29" t="s">
        <v>35</v>
      </c>
    </row>
    <row r="47" spans="1:10" x14ac:dyDescent="0.45">
      <c r="A47" s="10">
        <v>0.1179</v>
      </c>
      <c r="B47" s="10">
        <v>6.3E-3</v>
      </c>
      <c r="C47" s="10">
        <v>0.1179</v>
      </c>
      <c r="D47" s="33">
        <v>1.718</v>
      </c>
      <c r="I47" s="10">
        <v>6.3200000000000006E-2</v>
      </c>
      <c r="J47" s="10">
        <v>0.14199999999999999</v>
      </c>
    </row>
    <row r="48" spans="1:10" ht="23.25" x14ac:dyDescent="0.7">
      <c r="A48" s="27"/>
      <c r="B48" s="27"/>
      <c r="C48" s="27"/>
      <c r="D48" s="27"/>
      <c r="I48" s="27"/>
      <c r="J48" s="27"/>
    </row>
    <row r="49" spans="1:10" x14ac:dyDescent="0.45">
      <c r="A49" s="10">
        <v>0.14979999999999999</v>
      </c>
      <c r="B49" s="10">
        <v>4.6600000000000003E-2</v>
      </c>
      <c r="C49" s="10">
        <v>0.14979999999999999</v>
      </c>
      <c r="D49" s="33">
        <v>1.7648699999999999</v>
      </c>
      <c r="I49" s="29" t="s">
        <v>35</v>
      </c>
      <c r="J49" s="29" t="s">
        <v>35</v>
      </c>
    </row>
    <row r="50" spans="1:10" x14ac:dyDescent="0.45">
      <c r="A50" s="10">
        <v>0.1434</v>
      </c>
      <c r="B50" s="10">
        <v>3.8300000000000001E-2</v>
      </c>
      <c r="C50" s="10">
        <v>0.1434</v>
      </c>
      <c r="D50" s="33">
        <v>1.75</v>
      </c>
      <c r="I50" s="29" t="s">
        <v>35</v>
      </c>
      <c r="J50" s="29" t="s">
        <v>35</v>
      </c>
    </row>
    <row r="51" spans="1:10" x14ac:dyDescent="0.45">
      <c r="A51" s="10">
        <v>0.13589999999999999</v>
      </c>
      <c r="B51" s="10">
        <v>3.0800000000000001E-2</v>
      </c>
      <c r="C51" s="10">
        <v>0.13589999999999999</v>
      </c>
      <c r="D51" s="33">
        <v>1.7424999999999999</v>
      </c>
      <c r="I51" s="29" t="s">
        <v>35</v>
      </c>
      <c r="J51" s="29" t="s">
        <v>35</v>
      </c>
    </row>
    <row r="52" spans="1:10" ht="23.25" x14ac:dyDescent="0.7">
      <c r="A52" s="27"/>
      <c r="B52" s="27"/>
      <c r="C52" s="27"/>
      <c r="D52" s="27"/>
      <c r="I52" s="27"/>
      <c r="J52" s="27"/>
    </row>
    <row r="53" spans="1:10" x14ac:dyDescent="0.45">
      <c r="A53" s="10">
        <v>0.1318</v>
      </c>
      <c r="B53" s="10">
        <v>2.8500000000000001E-2</v>
      </c>
      <c r="C53" s="10">
        <v>0.1318</v>
      </c>
      <c r="D53" s="33">
        <v>1.7467699999999999</v>
      </c>
      <c r="I53" s="29" t="s">
        <v>35</v>
      </c>
      <c r="J53" s="29" t="s">
        <v>35</v>
      </c>
    </row>
    <row r="54" spans="1:10" x14ac:dyDescent="0.45">
      <c r="A54" s="10">
        <v>0.12130000000000001</v>
      </c>
      <c r="B54" s="10">
        <v>8.6E-3</v>
      </c>
      <c r="C54" s="10">
        <v>0.12130000000000001</v>
      </c>
      <c r="D54" s="33">
        <v>1.7202999999999999</v>
      </c>
      <c r="I54" s="10">
        <v>0.1086</v>
      </c>
      <c r="J54" s="10">
        <v>0.18729999999999999</v>
      </c>
    </row>
    <row r="55" spans="1:10" ht="23.25" x14ac:dyDescent="0.7">
      <c r="A55" s="27"/>
      <c r="B55" s="27"/>
      <c r="C55" s="27"/>
      <c r="D55" s="27"/>
      <c r="I55" s="27"/>
      <c r="J55" s="27"/>
    </row>
    <row r="56" spans="1:10" x14ac:dyDescent="0.45">
      <c r="A56" s="10">
        <v>0.2024</v>
      </c>
      <c r="B56" s="10">
        <v>8.6599999999999996E-2</v>
      </c>
      <c r="C56" s="10">
        <v>0.2024</v>
      </c>
      <c r="D56" s="33">
        <v>1.80487</v>
      </c>
      <c r="I56" s="29" t="s">
        <v>35</v>
      </c>
      <c r="J56" s="29" t="s">
        <v>35</v>
      </c>
    </row>
    <row r="57" spans="1:10" x14ac:dyDescent="0.45">
      <c r="A57" s="10">
        <v>0.12230000000000001</v>
      </c>
      <c r="B57" s="10">
        <v>9.5999999999999905E-3</v>
      </c>
      <c r="C57" s="10">
        <v>0.12230000000000001</v>
      </c>
      <c r="D57" s="33">
        <v>1.7213000000000001</v>
      </c>
      <c r="I57" s="29" t="s">
        <v>35</v>
      </c>
      <c r="J57" s="29" t="s">
        <v>35</v>
      </c>
    </row>
    <row r="58" spans="1:10" ht="23.25" x14ac:dyDescent="0.7">
      <c r="A58" s="27"/>
      <c r="B58" s="27"/>
      <c r="C58" s="27"/>
      <c r="D58" s="27"/>
      <c r="I58" s="27"/>
      <c r="J58" s="27"/>
    </row>
    <row r="59" spans="1:10" x14ac:dyDescent="0.45">
      <c r="A59" s="10">
        <v>0.1244</v>
      </c>
      <c r="B59" s="10">
        <v>1.17E-2</v>
      </c>
      <c r="C59" s="10">
        <v>0.1244</v>
      </c>
      <c r="D59" s="33">
        <v>1.7234</v>
      </c>
      <c r="I59" s="10">
        <v>5.3600000000000002E-2</v>
      </c>
      <c r="J59" s="10">
        <v>0.1323</v>
      </c>
    </row>
    <row r="60" spans="1:10" ht="23.25" x14ac:dyDescent="0.7">
      <c r="A60" s="27"/>
      <c r="B60" s="27"/>
      <c r="C60" s="27"/>
      <c r="D60" s="27"/>
      <c r="I60" s="27"/>
      <c r="J60" s="27"/>
    </row>
    <row r="61" spans="1:10" x14ac:dyDescent="0.45">
      <c r="A61" s="10">
        <v>0.19739999999999999</v>
      </c>
      <c r="B61" s="10">
        <v>8.14E-2</v>
      </c>
      <c r="C61" s="10">
        <v>0.19739999999999999</v>
      </c>
      <c r="D61" s="33">
        <v>1.7996699999999999</v>
      </c>
      <c r="I61" s="29" t="s">
        <v>35</v>
      </c>
      <c r="J61" s="29" t="s">
        <v>35</v>
      </c>
    </row>
    <row r="62" spans="1:10" ht="23.25" x14ac:dyDescent="0.7">
      <c r="A62" s="27"/>
      <c r="B62" s="27"/>
      <c r="C62" s="27"/>
      <c r="D62" s="27"/>
      <c r="I62" s="27"/>
      <c r="J62" s="27"/>
    </row>
    <row r="63" spans="1:10" x14ac:dyDescent="0.45">
      <c r="A63" s="10">
        <v>0.1138</v>
      </c>
      <c r="B63" s="10">
        <v>7.9000000000000008E-3</v>
      </c>
      <c r="C63" s="10">
        <v>0.1138</v>
      </c>
      <c r="D63" s="33">
        <v>1.7196</v>
      </c>
      <c r="I63" s="29" t="s">
        <v>35</v>
      </c>
      <c r="J63" s="29" t="s">
        <v>35</v>
      </c>
    </row>
    <row r="64" spans="1:10" x14ac:dyDescent="0.45">
      <c r="A64" s="10">
        <v>0.1104</v>
      </c>
      <c r="B64" s="10">
        <v>4.4999999999999997E-3</v>
      </c>
      <c r="C64" s="10">
        <v>0.1104</v>
      </c>
      <c r="D64" s="33">
        <v>1.7161999999999999</v>
      </c>
      <c r="I64" s="29" t="s">
        <v>35</v>
      </c>
      <c r="J64" s="29" t="s">
        <v>35</v>
      </c>
    </row>
    <row r="65" spans="1:10" x14ac:dyDescent="0.45">
      <c r="A65" s="10">
        <v>0.1255</v>
      </c>
      <c r="B65" s="10">
        <v>2.47E-2</v>
      </c>
      <c r="C65" s="10">
        <v>0.1255</v>
      </c>
      <c r="D65" s="33">
        <v>1.7429699999999999</v>
      </c>
      <c r="I65" s="29" t="s">
        <v>35</v>
      </c>
      <c r="J65" s="29" t="s">
        <v>35</v>
      </c>
    </row>
    <row r="66" spans="1:10" ht="23.25" x14ac:dyDescent="0.7">
      <c r="A66" s="27"/>
      <c r="B66" s="27"/>
      <c r="C66" s="27"/>
      <c r="D66" s="27"/>
      <c r="I66" s="27"/>
      <c r="J66" s="27"/>
    </row>
    <row r="67" spans="1:10" x14ac:dyDescent="0.45">
      <c r="A67" s="10">
        <v>0.1158</v>
      </c>
      <c r="B67" s="10">
        <v>1.7299999999999999E-2</v>
      </c>
      <c r="C67" s="10">
        <v>0.1158</v>
      </c>
      <c r="D67" s="33">
        <v>1.7355700000000001</v>
      </c>
      <c r="I67" s="29" t="s">
        <v>35</v>
      </c>
      <c r="J67" s="29" t="s">
        <v>35</v>
      </c>
    </row>
    <row r="68" spans="1:10" x14ac:dyDescent="0.45">
      <c r="A68" s="10">
        <v>0.1176</v>
      </c>
      <c r="B68" s="10">
        <v>1.03E-2</v>
      </c>
      <c r="C68" s="10">
        <v>0.1176</v>
      </c>
      <c r="D68" s="33">
        <v>1.722</v>
      </c>
      <c r="I68" s="29" t="s">
        <v>35</v>
      </c>
      <c r="J68" s="29" t="s">
        <v>35</v>
      </c>
    </row>
    <row r="69" spans="1:10" ht="23.25" x14ac:dyDescent="0.7">
      <c r="A69" s="27"/>
      <c r="B69" s="27"/>
      <c r="C69" s="27"/>
      <c r="D69" s="27"/>
      <c r="I69" s="27"/>
      <c r="J69" s="27"/>
    </row>
    <row r="70" spans="1:10" x14ac:dyDescent="0.45">
      <c r="A70" s="10">
        <v>0.19739999999999999</v>
      </c>
      <c r="B70" s="10">
        <v>8.6599999999999996E-2</v>
      </c>
      <c r="C70" s="10">
        <v>0.19739999999999999</v>
      </c>
      <c r="D70" s="33">
        <v>1.80487</v>
      </c>
      <c r="I70" s="29" t="s">
        <v>35</v>
      </c>
      <c r="J70" s="29" t="s">
        <v>35</v>
      </c>
    </row>
    <row r="71" spans="1:10" x14ac:dyDescent="0.45">
      <c r="A71" s="10">
        <v>0.14929999999999999</v>
      </c>
      <c r="B71" s="10">
        <v>3.6600000000000001E-2</v>
      </c>
      <c r="C71" s="10">
        <v>0.14929999999999999</v>
      </c>
      <c r="D71" s="33">
        <v>1.7483</v>
      </c>
      <c r="I71" s="29" t="s">
        <v>35</v>
      </c>
      <c r="J71" s="29" t="s">
        <v>35</v>
      </c>
    </row>
    <row r="72" spans="1:10" ht="23.25" x14ac:dyDescent="0.7">
      <c r="A72" s="27"/>
      <c r="B72" s="27"/>
      <c r="C72" s="27"/>
      <c r="D72" s="27"/>
      <c r="I72" s="27"/>
      <c r="J72" s="27"/>
    </row>
    <row r="73" spans="1:10" x14ac:dyDescent="0.45">
      <c r="A73" s="10">
        <v>0.1749</v>
      </c>
      <c r="B73" s="10">
        <v>7.1400000000000005E-2</v>
      </c>
      <c r="C73" s="10">
        <v>0.1749</v>
      </c>
      <c r="D73" s="33">
        <v>1.7896699999999999</v>
      </c>
      <c r="I73" s="29" t="s">
        <v>35</v>
      </c>
      <c r="J73" s="29" t="s">
        <v>35</v>
      </c>
    </row>
    <row r="74" spans="1:10" ht="23.25" x14ac:dyDescent="0.7">
      <c r="A74" s="27"/>
      <c r="B74" s="27"/>
      <c r="C74" s="27"/>
      <c r="D74" s="27"/>
      <c r="I74" s="27"/>
      <c r="J74" s="27"/>
    </row>
    <row r="75" spans="1:10" x14ac:dyDescent="0.45">
      <c r="A75" s="10">
        <v>0.22739999999999999</v>
      </c>
      <c r="B75" s="10">
        <v>0.1116</v>
      </c>
      <c r="C75" s="10">
        <v>0.22739999999999999</v>
      </c>
      <c r="D75" s="33">
        <v>1.8298699999999999</v>
      </c>
      <c r="I75" s="29" t="s">
        <v>35</v>
      </c>
      <c r="J75" s="29" t="s">
        <v>35</v>
      </c>
    </row>
    <row r="76" spans="1:10" x14ac:dyDescent="0.45">
      <c r="A76" s="10">
        <v>0.17860000000000001</v>
      </c>
      <c r="B76" s="10">
        <v>6.0999999999999999E-2</v>
      </c>
      <c r="C76" s="10">
        <v>0.17860000000000001</v>
      </c>
      <c r="D76" s="33">
        <v>1.7726999999999999</v>
      </c>
      <c r="I76" s="29" t="s">
        <v>35</v>
      </c>
      <c r="J76" s="29" t="s">
        <v>35</v>
      </c>
    </row>
    <row r="77" spans="1:10" ht="23.25" x14ac:dyDescent="0.7">
      <c r="A77" s="27"/>
      <c r="B77" s="27"/>
      <c r="C77" s="27"/>
      <c r="D77" s="27"/>
      <c r="I77" s="27"/>
      <c r="J77" s="27"/>
    </row>
    <row r="78" spans="1:10" x14ac:dyDescent="0.45">
      <c r="A78" s="10">
        <v>0.32740000000000002</v>
      </c>
      <c r="B78" s="10">
        <v>0.21160000000000001</v>
      </c>
      <c r="C78" s="10">
        <v>0.32740000000000002</v>
      </c>
      <c r="D78" s="33">
        <v>1.92987</v>
      </c>
      <c r="I78" s="29" t="s">
        <v>35</v>
      </c>
      <c r="J78" s="29" t="s">
        <v>35</v>
      </c>
    </row>
    <row r="79" spans="1:10" x14ac:dyDescent="0.45">
      <c r="A79" s="10">
        <v>0.3836</v>
      </c>
      <c r="B79" s="10">
        <v>0.26590000000000003</v>
      </c>
      <c r="C79" s="10">
        <v>0.3836</v>
      </c>
      <c r="D79" s="33">
        <v>1.9776</v>
      </c>
      <c r="I79" s="29" t="s">
        <v>35</v>
      </c>
      <c r="J79" s="29" t="s">
        <v>35</v>
      </c>
    </row>
    <row r="80" spans="1:10" x14ac:dyDescent="0.45">
      <c r="A80" s="10">
        <v>0.17860000000000001</v>
      </c>
      <c r="B80" s="10">
        <v>6.59E-2</v>
      </c>
      <c r="C80" s="10">
        <v>0.17860000000000001</v>
      </c>
      <c r="D80" s="33">
        <v>1.7776000000000001</v>
      </c>
      <c r="I80" s="29" t="s">
        <v>35</v>
      </c>
      <c r="J80" s="29" t="s">
        <v>35</v>
      </c>
    </row>
    <row r="81" spans="1:10" ht="23.25" x14ac:dyDescent="0.7">
      <c r="A81" s="27"/>
      <c r="B81" s="27"/>
      <c r="C81" s="27"/>
      <c r="D81" s="27"/>
      <c r="I81" s="27"/>
      <c r="J81" s="27"/>
    </row>
    <row r="82" spans="1:10" x14ac:dyDescent="0.45">
      <c r="A82" s="10">
        <v>0.1341</v>
      </c>
      <c r="B82" s="10">
        <v>1.38E-2</v>
      </c>
      <c r="C82" s="10">
        <v>0.1341</v>
      </c>
      <c r="D82" s="33">
        <v>1.7255</v>
      </c>
      <c r="I82" s="10">
        <v>9.8900000000000002E-2</v>
      </c>
      <c r="J82" s="10">
        <v>0.17760000000000001</v>
      </c>
    </row>
    <row r="83" spans="1:10" ht="23.25" x14ac:dyDescent="0.7">
      <c r="A83" s="27"/>
      <c r="B83" s="27"/>
      <c r="C83" s="27"/>
      <c r="D83" s="27"/>
      <c r="I83" s="27"/>
      <c r="J83" s="27"/>
    </row>
    <row r="84" spans="1:10" x14ac:dyDescent="0.45">
      <c r="A84" s="10">
        <v>0.16739999999999999</v>
      </c>
      <c r="B84" s="10">
        <v>6.1600000000000002E-2</v>
      </c>
      <c r="C84" s="10">
        <v>0.16739999999999999</v>
      </c>
      <c r="D84" s="33">
        <v>1.7798700000000001</v>
      </c>
      <c r="I84" s="29" t="s">
        <v>35</v>
      </c>
      <c r="J84" s="29" t="s">
        <v>35</v>
      </c>
    </row>
    <row r="85" spans="1:10" x14ac:dyDescent="0.45">
      <c r="A85" s="10">
        <v>0.1181</v>
      </c>
      <c r="B85" s="10">
        <v>1.0200000000000001E-2</v>
      </c>
      <c r="C85" s="10">
        <v>0.1181</v>
      </c>
      <c r="D85" s="33">
        <v>1.7219</v>
      </c>
      <c r="I85" s="10">
        <v>7.9899999999999999E-2</v>
      </c>
      <c r="J85" s="10">
        <v>0.16650000000000001</v>
      </c>
    </row>
    <row r="86" spans="1:10" ht="23.25" x14ac:dyDescent="0.7">
      <c r="A86" s="27"/>
      <c r="B86" s="27"/>
      <c r="C86" s="27"/>
      <c r="D86" s="27"/>
      <c r="I86" s="27"/>
      <c r="J86" s="27"/>
    </row>
    <row r="87" spans="1:10" x14ac:dyDescent="0.45">
      <c r="A87" s="10">
        <v>0.25740000000000002</v>
      </c>
      <c r="B87" s="10">
        <v>0.1416</v>
      </c>
      <c r="C87" s="10">
        <v>0.25740000000000002</v>
      </c>
      <c r="D87" s="33">
        <v>1.8598699999999999</v>
      </c>
      <c r="I87" s="29" t="s">
        <v>35</v>
      </c>
      <c r="J87" s="29" t="s">
        <v>35</v>
      </c>
    </row>
    <row r="88" spans="1:10" x14ac:dyDescent="0.45">
      <c r="A88" s="10">
        <v>0.2636</v>
      </c>
      <c r="B88" s="10">
        <v>0.1459</v>
      </c>
      <c r="C88" s="10">
        <v>0.2636</v>
      </c>
      <c r="D88" s="33">
        <v>1.8575999999999999</v>
      </c>
      <c r="I88" s="29" t="s">
        <v>35</v>
      </c>
      <c r="J88" s="29" t="s">
        <v>35</v>
      </c>
    </row>
    <row r="89" spans="1:10" ht="23.25" x14ac:dyDescent="0.7">
      <c r="A89" s="27"/>
      <c r="B89" s="27"/>
      <c r="C89" s="27"/>
      <c r="D89" s="27"/>
      <c r="I89" s="27"/>
      <c r="J89" s="27"/>
    </row>
    <row r="90" spans="1:10" x14ac:dyDescent="0.45">
      <c r="A90" s="10">
        <v>0.3574</v>
      </c>
      <c r="B90" s="10">
        <v>0.24160000000000001</v>
      </c>
      <c r="C90" s="10">
        <v>0.3574</v>
      </c>
      <c r="D90" s="33">
        <v>1.95987</v>
      </c>
      <c r="I90" s="29" t="s">
        <v>35</v>
      </c>
      <c r="J90" s="29" t="s">
        <v>35</v>
      </c>
    </row>
    <row r="91" spans="1:10" x14ac:dyDescent="0.45">
      <c r="A91" s="10">
        <v>0.17430000000000001</v>
      </c>
      <c r="B91" s="10">
        <v>8.6300000000000002E-2</v>
      </c>
      <c r="C91" s="10">
        <v>0.17430000000000001</v>
      </c>
      <c r="D91" s="33">
        <v>1.798</v>
      </c>
      <c r="I91" s="29" t="s">
        <v>35</v>
      </c>
      <c r="J91" s="29" t="s">
        <v>35</v>
      </c>
    </row>
    <row r="92" spans="1:10" x14ac:dyDescent="0.45">
      <c r="A92" s="10">
        <v>0.17430000000000001</v>
      </c>
      <c r="B92" s="10">
        <v>8.6300000000000002E-2</v>
      </c>
      <c r="C92" s="10">
        <v>0.17430000000000001</v>
      </c>
      <c r="D92" s="33">
        <v>1.798</v>
      </c>
      <c r="I92" s="29" t="s">
        <v>35</v>
      </c>
      <c r="J92" s="29" t="s">
        <v>35</v>
      </c>
    </row>
    <row r="93" spans="1:10" ht="23.25" x14ac:dyDescent="0.7">
      <c r="A93" s="27"/>
      <c r="B93" s="27"/>
      <c r="C93" s="27"/>
      <c r="D93" s="27"/>
      <c r="I93" s="27"/>
      <c r="J93" s="27"/>
    </row>
    <row r="94" spans="1:10" x14ac:dyDescent="0.45">
      <c r="A94" s="10">
        <v>0.15920000000000001</v>
      </c>
      <c r="B94" s="10">
        <v>4.65E-2</v>
      </c>
      <c r="C94" s="10">
        <v>0.15920000000000001</v>
      </c>
      <c r="D94" s="33">
        <v>1.7582</v>
      </c>
      <c r="I94" s="10">
        <v>0.1108</v>
      </c>
      <c r="J94" s="10">
        <v>0.1895</v>
      </c>
    </row>
    <row r="95" spans="1:10" ht="23.25" x14ac:dyDescent="0.7">
      <c r="A95" s="27"/>
      <c r="B95" s="27"/>
      <c r="C95" s="27"/>
      <c r="D95" s="27"/>
      <c r="I95" s="27"/>
      <c r="J95" s="27"/>
    </row>
    <row r="96" spans="1:10" x14ac:dyDescent="0.45">
      <c r="A96" s="10">
        <v>0.1176</v>
      </c>
      <c r="B96" s="10">
        <v>4.8999999999999998E-3</v>
      </c>
      <c r="C96" s="10">
        <v>0.1176</v>
      </c>
      <c r="D96" s="33">
        <v>1.7165999999999999</v>
      </c>
      <c r="I96" s="29" t="s">
        <v>35</v>
      </c>
      <c r="J96" s="29" t="s">
        <v>35</v>
      </c>
    </row>
    <row r="97" spans="1:10" ht="23.25" x14ac:dyDescent="0.7">
      <c r="A97" s="27"/>
      <c r="B97" s="27"/>
      <c r="C97" s="27"/>
      <c r="D97" s="27"/>
      <c r="I97" s="27"/>
      <c r="J97" s="27"/>
    </row>
    <row r="98" spans="1:10" x14ac:dyDescent="0.45">
      <c r="A98" s="10">
        <v>0.1046</v>
      </c>
      <c r="B98" s="10">
        <v>8.6999999999999907E-3</v>
      </c>
      <c r="C98" s="10">
        <v>0.1046</v>
      </c>
      <c r="D98" s="33">
        <v>1.7269699999999999</v>
      </c>
      <c r="I98" s="29" t="s">
        <v>35</v>
      </c>
      <c r="J98" s="29" t="s">
        <v>35</v>
      </c>
    </row>
    <row r="99" spans="1:10" x14ac:dyDescent="0.45">
      <c r="A99" s="10">
        <v>0.12839999999999999</v>
      </c>
      <c r="B99" s="10">
        <v>2.5600000000000001E-2</v>
      </c>
      <c r="C99" s="10">
        <v>0.12839999999999999</v>
      </c>
      <c r="D99" s="33">
        <v>1.7373000000000001</v>
      </c>
      <c r="I99" s="10">
        <v>7.7399999999999997E-2</v>
      </c>
      <c r="J99" s="10">
        <v>0.16400000000000001</v>
      </c>
    </row>
    <row r="100" spans="1:10" x14ac:dyDescent="0.45">
      <c r="A100" s="10">
        <v>0.12839999999999999</v>
      </c>
      <c r="B100" s="10">
        <v>2.5600000000000001E-2</v>
      </c>
      <c r="C100" s="10">
        <v>0.12839999999999999</v>
      </c>
      <c r="D100" s="33">
        <v>1.7373000000000001</v>
      </c>
      <c r="I100" s="10">
        <v>3.7699999999999997E-2</v>
      </c>
      <c r="J100" s="10">
        <v>0.109</v>
      </c>
    </row>
    <row r="101" spans="1:10" ht="23.25" x14ac:dyDescent="0.7">
      <c r="A101" s="27"/>
      <c r="B101" s="27"/>
      <c r="C101" s="27"/>
      <c r="D101" s="27"/>
      <c r="I101" s="27"/>
      <c r="J101" s="27"/>
    </row>
    <row r="102" spans="1:10" x14ac:dyDescent="0.45">
      <c r="A102" s="10">
        <v>0.12520000000000001</v>
      </c>
      <c r="B102" s="10">
        <v>2.6800000000000001E-2</v>
      </c>
      <c r="C102" s="10">
        <v>0.12520000000000001</v>
      </c>
      <c r="D102" s="33">
        <v>1.7450699999999999</v>
      </c>
      <c r="I102" s="29" t="s">
        <v>35</v>
      </c>
      <c r="J102" s="29" t="s">
        <v>35</v>
      </c>
    </row>
    <row r="103" spans="1:10" x14ac:dyDescent="0.45">
      <c r="A103" s="10">
        <v>0.1396</v>
      </c>
      <c r="B103" s="10">
        <v>3.44E-2</v>
      </c>
      <c r="C103" s="10">
        <v>0.1396</v>
      </c>
      <c r="D103" s="33">
        <v>1.7461</v>
      </c>
      <c r="I103" s="29" t="s">
        <v>35</v>
      </c>
      <c r="J103" s="29" t="s">
        <v>35</v>
      </c>
    </row>
    <row r="104" spans="1:10" x14ac:dyDescent="0.45">
      <c r="A104" s="10">
        <v>0.18360000000000001</v>
      </c>
      <c r="B104" s="10">
        <v>7.3300000000000004E-2</v>
      </c>
      <c r="C104" s="10">
        <v>0.18360000000000001</v>
      </c>
      <c r="D104" s="35">
        <v>1.7849999999999999</v>
      </c>
      <c r="I104" s="29" t="s">
        <v>35</v>
      </c>
      <c r="J104" s="29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99D6D8FAEA794C9C31E53ACD2E9109" ma:contentTypeVersion="11" ma:contentTypeDescription="Create a new document." ma:contentTypeScope="" ma:versionID="2fa9f16ca2e2505d6dcc08099914d3d2">
  <xsd:schema xmlns:xsd="http://www.w3.org/2001/XMLSchema" xmlns:xs="http://www.w3.org/2001/XMLSchema" xmlns:p="http://schemas.microsoft.com/office/2006/metadata/properties" xmlns:ns2="780a9d06-6ab5-4725-a265-8116ce6ae0bb" xmlns:ns3="06bf993f-5771-4210-a1e5-00f69c4679fe" targetNamespace="http://schemas.microsoft.com/office/2006/metadata/properties" ma:root="true" ma:fieldsID="8a7e0f3433a31974793594012efeb7c7" ns2:_="" ns3:_="">
    <xsd:import namespace="780a9d06-6ab5-4725-a265-8116ce6ae0bb"/>
    <xsd:import namespace="06bf993f-5771-4210-a1e5-00f69c467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a9d06-6ab5-4725-a265-8116ce6ae0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bf993f-5771-4210-a1e5-00f69c4679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5C226C-57B9-4A94-A1F9-8854C29170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804B3C-B219-46A8-9639-44A3E7CBE22A}">
  <ds:schemaRefs>
    <ds:schemaRef ds:uri="http://schemas.microsoft.com/office/2006/documentManagement/types"/>
    <ds:schemaRef ds:uri="http://schemas.openxmlformats.org/package/2006/metadata/core-properties"/>
    <ds:schemaRef ds:uri="780a9d06-6ab5-4725-a265-8116ce6ae0bb"/>
    <ds:schemaRef ds:uri="http://purl.org/dc/elements/1.1/"/>
    <ds:schemaRef ds:uri="http://purl.org/dc/terms/"/>
    <ds:schemaRef ds:uri="http://schemas.microsoft.com/office/2006/metadata/properties"/>
    <ds:schemaRef ds:uri="06bf993f-5771-4210-a1e5-00f69c4679f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D9AD6C6-D393-47D1-8006-EB8060DF0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0a9d06-6ab5-4725-a265-8116ce6ae0bb"/>
    <ds:schemaRef ds:uri="06bf993f-5771-4210-a1e5-00f69c467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Legend</vt:lpstr>
      <vt:lpstr>All Towns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Muirhead</dc:creator>
  <cp:lastModifiedBy>jcmfa</cp:lastModifiedBy>
  <dcterms:created xsi:type="dcterms:W3CDTF">2020-02-14T13:56:48Z</dcterms:created>
  <dcterms:modified xsi:type="dcterms:W3CDTF">2020-02-18T20:20:00Z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0x010100A799D6D8FAEA794C9C31E53ACD2E9109</vt:lpwstr>
  </property>
</Properties>
</file>