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fileSharing readOnlyRecommended="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1B611D3C-5454-46F2-9038-68CE0EB005C7}" xr6:coauthVersionLast="45" xr6:coauthVersionMax="45" xr10:uidLastSave="{00000000-0000-0000-0000-000000000000}"/>
  <bookViews>
    <workbookView xWindow="-120" yWindow="-120" windowWidth="20730" windowHeight="11160" tabRatio="677" firstSheet="39" activeTab="41" xr2:uid="{00000000-000D-0000-FFFF-FFFF00000000}"/>
  </bookViews>
  <sheets>
    <sheet name="AVON" sheetId="3" r:id="rId1"/>
    <sheet name="BEACON FALLS" sheetId="4" r:id="rId2"/>
    <sheet name="BOLTON" sheetId="5" r:id="rId3"/>
    <sheet name="CANTON" sheetId="6" r:id="rId4"/>
    <sheet name="CHESHIRE" sheetId="52" r:id="rId5"/>
    <sheet name="COVENTRY" sheetId="50" r:id="rId6"/>
    <sheet name="CREC" sheetId="36" r:id="rId7"/>
    <sheet name="CROMWELL" sheetId="48" r:id="rId8"/>
    <sheet name="DARIEN" sheetId="7" r:id="rId9"/>
    <sheet name="EAST HAMPTON" sheetId="9" r:id="rId10"/>
    <sheet name="ELLINGTON" sheetId="11" r:id="rId11"/>
    <sheet name="ENFIELD" sheetId="13" r:id="rId12"/>
    <sheet name="FARMINGTON" sheetId="14" r:id="rId13"/>
    <sheet name="GLASTONBURY" sheetId="16" r:id="rId14"/>
    <sheet name="GRANBY" sheetId="18" r:id="rId15"/>
    <sheet name="HADDAM" sheetId="20" r:id="rId16"/>
    <sheet name="HEBRON" sheetId="22" r:id="rId17"/>
    <sheet name="MANCHESTER" sheetId="24" r:id="rId18"/>
    <sheet name="MIDDLETOWN-BOE" sheetId="25" r:id="rId19"/>
    <sheet name="MIDDLETOWN" sheetId="26" r:id="rId20"/>
    <sheet name="NEW CANAAN" sheetId="27" r:id="rId21"/>
    <sheet name="NEW LONDON" sheetId="28" r:id="rId22"/>
    <sheet name="NEWINGTON" sheetId="55" r:id="rId23"/>
    <sheet name="NEWTOWN" sheetId="29" r:id="rId24"/>
    <sheet name="NORTH HAVEN" sheetId="30" r:id="rId25"/>
    <sheet name="PORTLAND" sheetId="32" r:id="rId26"/>
    <sheet name="PRESTON" sheetId="33" r:id="rId27"/>
    <sheet name="ROCKY HILL" sheetId="51" r:id="rId28"/>
    <sheet name="SOMERS" sheetId="34" r:id="rId29"/>
    <sheet name="SOUTH WINDSOR" sheetId="37" r:id="rId30"/>
    <sheet name="STAFFORD" sheetId="38" r:id="rId31"/>
    <sheet name="SUFFIELD" sheetId="39" r:id="rId32"/>
    <sheet name="TOLLAND" sheetId="40" r:id="rId33"/>
    <sheet name="WATERFORD (1)" sheetId="56" r:id="rId34"/>
    <sheet name="WATERFORD (2)" sheetId="57" r:id="rId35"/>
    <sheet name="WATERFORD (3)" sheetId="41" r:id="rId36"/>
    <sheet name="WEST HARTFORD" sheetId="42" r:id="rId37"/>
    <sheet name="WESTON" sheetId="44" r:id="rId38"/>
    <sheet name="WETHERSFIELD" sheetId="45" r:id="rId39"/>
    <sheet name="WINDSOR" sheetId="46" r:id="rId40"/>
    <sheet name="WINDSOR LOCKS" sheetId="47" r:id="rId41"/>
    <sheet name="All Submissions (1) 2020-12-11" sheetId="53" r:id="rId42"/>
    <sheet name="All Submissions (East Hartford)" sheetId="58" r:id="rId4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 i="47" l="1"/>
  <c r="Q5" i="47"/>
  <c r="K5" i="47"/>
  <c r="H5" i="47"/>
  <c r="H5" i="46"/>
  <c r="H5" i="45"/>
  <c r="H5" i="42"/>
  <c r="H5" i="41"/>
  <c r="H5" i="57"/>
  <c r="K5" i="56"/>
  <c r="H5" i="56"/>
  <c r="T5" i="57"/>
  <c r="Q5" i="57"/>
  <c r="N5" i="57"/>
  <c r="T5" i="56"/>
  <c r="Q5" i="56"/>
  <c r="N5" i="56"/>
  <c r="H5" i="32"/>
  <c r="H5" i="30"/>
  <c r="Z5" i="29"/>
  <c r="H5" i="29"/>
  <c r="H5" i="55"/>
  <c r="T5" i="55"/>
  <c r="Q5" i="55"/>
  <c r="N5" i="55"/>
  <c r="K5" i="55"/>
  <c r="Z5" i="26" l="1"/>
  <c r="W5" i="26"/>
  <c r="T5" i="26"/>
  <c r="Q5" i="26"/>
  <c r="N5" i="26"/>
  <c r="H5" i="26"/>
  <c r="Z5" i="24"/>
  <c r="N5" i="24"/>
  <c r="Q5" i="24"/>
  <c r="T5" i="24"/>
  <c r="H5" i="20"/>
  <c r="H5" i="18"/>
  <c r="H5" i="14"/>
  <c r="N5" i="14"/>
  <c r="Q5" i="14"/>
  <c r="Z5" i="14"/>
  <c r="Z5" i="13"/>
  <c r="T5" i="13"/>
  <c r="Q5" i="13"/>
  <c r="N5" i="13"/>
  <c r="H5" i="13"/>
  <c r="Z5" i="11"/>
  <c r="Q5" i="11"/>
  <c r="Z5" i="7"/>
  <c r="Q5" i="7"/>
  <c r="N5" i="7"/>
  <c r="K5" i="7"/>
  <c r="H5" i="7"/>
  <c r="Q5" i="48"/>
  <c r="H5" i="48"/>
  <c r="K5" i="50"/>
  <c r="N5" i="50"/>
  <c r="Q5" i="50"/>
  <c r="T5" i="50"/>
  <c r="Z5" i="50"/>
  <c r="H5" i="50"/>
  <c r="Z8" i="52"/>
  <c r="Z5" i="52"/>
  <c r="W5" i="52"/>
  <c r="W8" i="52"/>
  <c r="W11" i="52"/>
  <c r="W14" i="52"/>
  <c r="Q5" i="52"/>
  <c r="Q8" i="52"/>
  <c r="Q11" i="52"/>
  <c r="Q14" i="52"/>
  <c r="N14" i="52"/>
  <c r="N11" i="52"/>
  <c r="N8" i="52"/>
  <c r="N5" i="52"/>
  <c r="K5" i="52"/>
  <c r="K8" i="52"/>
  <c r="K11" i="52"/>
  <c r="H14" i="52"/>
  <c r="H11" i="52"/>
  <c r="H8" i="52"/>
  <c r="H5" i="52"/>
  <c r="Z5" i="6"/>
  <c r="Q5" i="6"/>
  <c r="N5" i="6"/>
  <c r="K5" i="6"/>
  <c r="H5" i="6"/>
  <c r="Z5" i="5"/>
  <c r="Q5" i="5"/>
  <c r="K5" i="5"/>
  <c r="N5" i="5"/>
  <c r="H5" i="5"/>
  <c r="Q5" i="4"/>
  <c r="N5" i="4"/>
  <c r="H5" i="4"/>
  <c r="Z5" i="3"/>
  <c r="T5" i="3"/>
  <c r="Q5" i="3"/>
  <c r="N5" i="3"/>
  <c r="K5" i="3"/>
  <c r="Z5" i="46"/>
  <c r="T5" i="46"/>
  <c r="Q5" i="46"/>
  <c r="K5" i="46"/>
  <c r="Z5" i="45"/>
  <c r="T5" i="45"/>
  <c r="Q5" i="45"/>
  <c r="N5" i="45"/>
  <c r="K5" i="45"/>
  <c r="Z5" i="44"/>
  <c r="W5" i="44"/>
  <c r="T5" i="44"/>
  <c r="Q5" i="44"/>
  <c r="N5" i="44"/>
  <c r="K5" i="44"/>
  <c r="Z5" i="42"/>
  <c r="T5" i="42"/>
  <c r="Q5" i="42"/>
  <c r="N5" i="42"/>
  <c r="Q5" i="41"/>
  <c r="N5" i="41"/>
  <c r="K5" i="41"/>
  <c r="Z5" i="40"/>
  <c r="W5" i="40"/>
  <c r="T5" i="40"/>
  <c r="Q5" i="40"/>
  <c r="N5" i="40"/>
  <c r="K5" i="40"/>
  <c r="Z5" i="39"/>
  <c r="W5" i="39"/>
  <c r="T5" i="39"/>
  <c r="Q5" i="39"/>
  <c r="N5" i="39"/>
  <c r="K5" i="39"/>
  <c r="Z5" i="38"/>
  <c r="Q5" i="38"/>
  <c r="N5" i="38"/>
  <c r="Z5" i="37"/>
  <c r="W5" i="37"/>
  <c r="T5" i="37"/>
  <c r="Q5" i="37"/>
  <c r="N5" i="37"/>
  <c r="K5" i="37"/>
  <c r="Z5" i="34"/>
  <c r="W5" i="34"/>
  <c r="T5" i="34"/>
  <c r="Q5" i="34"/>
  <c r="N5" i="34"/>
  <c r="K5" i="34"/>
  <c r="Z5" i="51"/>
  <c r="W5" i="51"/>
  <c r="T5" i="51"/>
  <c r="Q5" i="51"/>
  <c r="N5" i="51"/>
  <c r="K5" i="51"/>
  <c r="Z5" i="33"/>
  <c r="W5" i="33"/>
  <c r="T5" i="33"/>
  <c r="Q5" i="33"/>
  <c r="N5" i="33"/>
  <c r="K5" i="33"/>
  <c r="W5" i="32"/>
  <c r="Q5" i="32"/>
  <c r="N5" i="32"/>
  <c r="K5" i="32"/>
  <c r="Z5" i="30"/>
  <c r="W5" i="30"/>
  <c r="Q5" i="30"/>
  <c r="N5" i="30"/>
  <c r="K5" i="30"/>
  <c r="T5" i="29"/>
  <c r="Q5" i="29"/>
  <c r="N5" i="29"/>
  <c r="K5" i="29"/>
  <c r="Z5" i="28"/>
  <c r="T5" i="28"/>
  <c r="Q5" i="28"/>
  <c r="N5" i="28"/>
  <c r="K5" i="28"/>
  <c r="Z5" i="27"/>
  <c r="T5" i="27"/>
  <c r="Q5" i="27"/>
  <c r="N5" i="27"/>
  <c r="K5" i="27"/>
  <c r="K5" i="26"/>
  <c r="K5" i="24"/>
  <c r="Z5" i="22"/>
  <c r="Q5" i="22"/>
  <c r="N5" i="22"/>
  <c r="Z5" i="20"/>
  <c r="W5" i="20"/>
  <c r="Q5" i="20"/>
  <c r="N5" i="20"/>
  <c r="Z5" i="18"/>
  <c r="Q5" i="18"/>
  <c r="K5" i="18"/>
  <c r="K5" i="14"/>
  <c r="K5" i="13"/>
  <c r="K5" i="11"/>
  <c r="N5" i="48"/>
  <c r="K5" i="48"/>
  <c r="Z5" i="36"/>
  <c r="W5" i="36"/>
  <c r="Z5" i="4"/>
  <c r="K5" i="4"/>
</calcChain>
</file>

<file path=xl/sharedStrings.xml><?xml version="1.0" encoding="utf-8"?>
<sst xmlns="http://schemas.openxmlformats.org/spreadsheetml/2006/main" count="3367" uniqueCount="552">
  <si>
    <t>DIME OIL CO LLC</t>
  </si>
  <si>
    <t>East River Energy, Inc.</t>
  </si>
  <si>
    <t>Petroleum Traders Corporation</t>
  </si>
  <si>
    <t>Tuxis Ohrs Fuel, Inc</t>
  </si>
  <si>
    <t>santa buckley</t>
  </si>
  <si>
    <t>#</t>
  </si>
  <si>
    <t>Items</t>
  </si>
  <si>
    <t>Fuel
Type</t>
  </si>
  <si>
    <t>Address(es)
&amp;
Tank
Details</t>
  </si>
  <si>
    <t>Quantity
Required
(Gallons)</t>
  </si>
  <si>
    <t>Option
A:
Differential
Price
(number)</t>
  </si>
  <si>
    <t>Option
B:
Alternate
Firm
Pricing
(Number)</t>
  </si>
  <si>
    <t>#1-1</t>
  </si>
  <si>
    <t>AVON</t>
  </si>
  <si>
    <t>Regular Unleaded</t>
  </si>
  <si>
    <t>AVON: DPW, 11 Arch Road: 10,000 gallon tank,- above ground tank</t>
  </si>
  <si>
    <t>No Bid</t>
  </si>
  <si>
    <t>-0.0008</t>
  </si>
  <si>
    <t>0.0786</t>
  </si>
  <si>
    <t>0.0332</t>
  </si>
  <si>
    <t>0.0552</t>
  </si>
  <si>
    <t>0.1</t>
  </si>
  <si>
    <t>0.1025</t>
  </si>
  <si>
    <t>0.0371</t>
  </si>
  <si>
    <t>0.1101</t>
  </si>
  <si>
    <t>Note 1: NYMEX</t>
  </si>
  <si>
    <t>Note 2: Total</t>
  </si>
  <si>
    <t>No bid</t>
  </si>
  <si>
    <t>Note 1: This number is arrived at by averaging out the futures pricing for Gasoline from January 2019 through December 2019, as collected and published by NYMEX (CME) on Wednesday, December 11, 2019. Please see CRPC's Attachment A.</t>
  </si>
  <si>
    <t>#1-2</t>
  </si>
  <si>
    <t>BEACON FALLS</t>
  </si>
  <si>
    <t xml:space="preserve">BEACON FALLS: 401 Lopus Road, Beacon Falls, CT; 2,000 gallon tank size; </t>
  </si>
  <si>
    <t>10000</t>
  </si>
  <si>
    <t>0.0722</t>
  </si>
  <si>
    <t>0.162</t>
  </si>
  <si>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2019 on Wednesday, December 11, 2019. </t>
    </r>
  </si>
  <si>
    <t>#1-3</t>
  </si>
  <si>
    <t>0.0989</t>
  </si>
  <si>
    <t>#2-1</t>
  </si>
  <si>
    <t>Mid-Grade Unleaded</t>
  </si>
  <si>
    <t>#1-4</t>
  </si>
  <si>
    <t>CANTON</t>
  </si>
  <si>
    <t>CANTON: Public Works Department, 50 Old River Road; 2,000 gallon tank; above ground tank</t>
  </si>
  <si>
    <t>0.1242</t>
  </si>
  <si>
    <t>0.1316</t>
  </si>
  <si>
    <t>#3-1</t>
  </si>
  <si>
    <t>CHESHIRE</t>
  </si>
  <si>
    <t>CHESHIRE: Police HQ, 500 Highland Avenue, 4,000 gallon tank;</t>
  </si>
  <si>
    <t>30000</t>
  </si>
  <si>
    <t>REGULAR</t>
  </si>
  <si>
    <t>#3-2</t>
  </si>
  <si>
    <t>CHESHIRE: Public Works Garage, 1286 Waterbury Road, 4,000 gallon tank</t>
  </si>
  <si>
    <t>24000</t>
  </si>
  <si>
    <t>MID-GRADE</t>
  </si>
  <si>
    <t>0.1562</t>
  </si>
  <si>
    <t>#3-3</t>
  </si>
  <si>
    <t>Premium Unleaded</t>
  </si>
  <si>
    <t>CHESHIRE: Fire HQ 250 Maple Avenue, 1,000 gallon tank</t>
  </si>
  <si>
    <t>7500</t>
  </si>
  <si>
    <t>PREMIUM</t>
  </si>
  <si>
    <t>#2-2</t>
  </si>
  <si>
    <t>COVENTRY</t>
  </si>
  <si>
    <t>COVENTRY Coventry Central Station, 1755 Main Street: 6,000 gallon tank; above ground tank</t>
  </si>
  <si>
    <t>26000</t>
  </si>
  <si>
    <t>0.0029</t>
  </si>
  <si>
    <t>#1-24</t>
  </si>
  <si>
    <t>CREC</t>
  </si>
  <si>
    <t>CREC Capitol Region Education Council Tanks, 710 Nutmeg Rd, South Windsor, CT 06074; 10,000 gallon tank</t>
  </si>
  <si>
    <t>0.0024</t>
  </si>
  <si>
    <t>#1-35</t>
  </si>
  <si>
    <t>CROMWELL</t>
  </si>
  <si>
    <t>CROMWELL DPW Garage 20 James Martin Drive Cromwell, CT 06416</t>
  </si>
  <si>
    <t>45500</t>
  </si>
  <si>
    <t>0.1038</t>
  </si>
  <si>
    <t>#1-5</t>
  </si>
  <si>
    <t>DARIEN</t>
  </si>
  <si>
    <t>DARIEN: Darien DPW Garage, 126 Ledge Road; 6,000 gallon tank</t>
  </si>
  <si>
    <t>#1-6</t>
  </si>
  <si>
    <t>EAST HAMPTON</t>
  </si>
  <si>
    <t>EAST HAMPTON: #5 Gildersleeve Drive, East Hampton, CT: 10,000 gallon tank</t>
  </si>
  <si>
    <t>#1-7</t>
  </si>
  <si>
    <t>ELLINGTON</t>
  </si>
  <si>
    <t>ELLINGTON Ellington Public Works, 21 Main Street; 3,000 gallon tank; Above Ground Storage Tanks</t>
  </si>
  <si>
    <t>0.2332</t>
  </si>
  <si>
    <t>#1-8</t>
  </si>
  <si>
    <t>ENFIELD</t>
  </si>
  <si>
    <t>ENFIELD: Stanley E. Jablonski Public Works Complex, 40 Moodey Road, Enfield CT; 10,000 Tank Size; 76,000 total gallons Public Safety Complex, 293 Elm Street, Enfield CT; 10,000 Tank Size, 64,000 Total Gallons (M-F 7:30-3:30pm) Water Pollution Control, 90 Parsons Road, Enfield CT; 2,500 Tank Size; 3,500 Total Gallons Smyth Bus Company, 25 Depot Hill Road, Enfield CT; 5,000 Tank Size; 80,000 Total Gallons Deliveries accepted 4:30 a.m.-5:43 a.m. and 8:00 am-3:30 pm. No deliveries between 5:45 am and 8:00 am. Deliveries accepted Saturday from 7:30 am- 12pm</t>
  </si>
  <si>
    <t>0.0572</t>
  </si>
  <si>
    <t>#1-9</t>
  </si>
  <si>
    <t>FARMINGTON</t>
  </si>
  <si>
    <t>FARMINGTON: Highway Garage, 544 New Britain Avenue, Unionville 06085: 5,000 gallon tank size; 140,000 gallons Westwoods Golf Course &amp; Westwoods Drive: 500 gallon tank size; 825 gallons</t>
  </si>
  <si>
    <t>0.0522</t>
  </si>
  <si>
    <t>0.1397</t>
  </si>
  <si>
    <t>#1-10</t>
  </si>
  <si>
    <t>GLASTONBURY</t>
  </si>
  <si>
    <t>GLASTONBURY Town Garage, 2380 New London Turnpike, Glastonbury CT: 2,000 gallon tank - 20,000 gallons Police Department, 2108 Main Street, Glastonbury CT: 10,000 gallon tank - 55,000 gallons Bus Yard, 311 Oakwood Drive, Glastonbury CT: 4,000 gallon tank - 40,000 gallons</t>
  </si>
  <si>
    <t>0.1146</t>
  </si>
  <si>
    <t>#1-11</t>
  </si>
  <si>
    <t>GRANBY</t>
  </si>
  <si>
    <t>GRANBY: 3,000 gallon tank, 30,000 gallons of unleaded location DPW 52 N. Granby Road, Granby, CT</t>
  </si>
  <si>
    <t>0.0562</t>
  </si>
  <si>
    <t>0.1272</t>
  </si>
  <si>
    <t>#1-12</t>
  </si>
  <si>
    <t>HADDAM</t>
  </si>
  <si>
    <t>Haddam: 103 Depot Road, Higganum CT 06441; 800 gallon above ground tank</t>
  </si>
  <si>
    <t>8000</t>
  </si>
  <si>
    <t>#1-13</t>
  </si>
  <si>
    <t>HEBRON</t>
  </si>
  <si>
    <t xml:space="preserve">HEBRON: 550 Old Colchester Road: 2,000 gallon tank, </t>
  </si>
  <si>
    <t>#1-14</t>
  </si>
  <si>
    <t>MANCHESTER</t>
  </si>
  <si>
    <t>MANCHESTER: Fleet Maintenance, 263 Olcott Street; 10,000 gallon tank size; 85,000 gallons Police Department, 239 Middle Turnpike East; 5,000 gallon tank size; 75,000 gallons 24-36 hour delivery time required</t>
  </si>
  <si>
    <t>160000</t>
  </si>
  <si>
    <t>#1-15</t>
  </si>
  <si>
    <t>MIDDLETOWN-BOE</t>
  </si>
  <si>
    <t>MIDDLETWON- BOE: Tuttle Road- 5,000 Gallon Tank</t>
  </si>
  <si>
    <t>-0.0101</t>
  </si>
  <si>
    <t>#1-16</t>
  </si>
  <si>
    <t>MIDDLETOWN</t>
  </si>
  <si>
    <t>MIDDLETOWN: Public Works Dept., 485 Washington Street; 10,000 gallon tank size; 70,000 gallons; Police Department, 222 Main Street; 5,000 gallon tank size; 65,000 gallons</t>
  </si>
  <si>
    <t>135000</t>
  </si>
  <si>
    <t>0.0242</t>
  </si>
  <si>
    <t>0.0868</t>
  </si>
  <si>
    <t>#1-17</t>
  </si>
  <si>
    <t>NEW CANAAN</t>
  </si>
  <si>
    <t>NEW CANAAN: New Canaan Highway Dept. 139 Lakeview Ave, New Canaan; 12,000 gallon tank; - there are two 6,000 gallon above ground Convault Tanks</t>
  </si>
  <si>
    <t>#1-18</t>
  </si>
  <si>
    <t>NEW LONDON</t>
  </si>
  <si>
    <t xml:space="preserve">NEW LONDON: 109 Crystal Avenue, New London: 10,000 gallon tank; </t>
  </si>
  <si>
    <t>0.0742</t>
  </si>
  <si>
    <t>0.1022</t>
  </si>
  <si>
    <t>#1-19</t>
  </si>
  <si>
    <t>NEWTOWN</t>
  </si>
  <si>
    <t>NEWTOWN: Public Works, 4 Turkey Hill Road, Newtown, CT 06470; 10,000 gallon tank</t>
  </si>
  <si>
    <t>57000</t>
  </si>
  <si>
    <t>#1-20</t>
  </si>
  <si>
    <t>#1-21</t>
  </si>
  <si>
    <t>PORTLAND</t>
  </si>
  <si>
    <t xml:space="preserve">PORTLAND Highway Garage, 505 Glastonbury Turnpike - 3,000 gallon tank, </t>
  </si>
  <si>
    <t>-0.0046</t>
  </si>
  <si>
    <t>#1-22</t>
  </si>
  <si>
    <t>PRESTON</t>
  </si>
  <si>
    <t>PRESTON Preston Public Works Garage, 423 Route 2, Preston: 1,000 gallon tank,</t>
  </si>
  <si>
    <t>#2-3</t>
  </si>
  <si>
    <t>ROCKY HILL</t>
  </si>
  <si>
    <t>ROCKY HILL: Highway Garage, Old Forge Road; 10,000 gallon tank;</t>
  </si>
  <si>
    <t>65000</t>
  </si>
  <si>
    <t>#1-23</t>
  </si>
  <si>
    <t>SOMERS</t>
  </si>
  <si>
    <t>SOMERS: Somers Public Works, 93 Egypt Rd, 1,000 gallon tank, 5,000 gallons Field Road Fuel Island, 18 Field Road, 2,000 gallon tank, 15,000 gallons</t>
  </si>
  <si>
    <t>#1-25</t>
  </si>
  <si>
    <t>SOUTH WINDSOR</t>
  </si>
  <si>
    <t xml:space="preserve">SOUTH WINDSOR Town Garage 157 Burgess Rd South Windsor CT 06074; 10,000 gallon tank; 42,000 gallons South Windsor Police Department, 151 Sand Hill Rd, South Windsor, CT 06074; 6,000 gallon tank size; 42,000 gallons </t>
  </si>
  <si>
    <t>#1-26</t>
  </si>
  <si>
    <t>STAFFORD</t>
  </si>
  <si>
    <t xml:space="preserve">STAFFORD Town of Stafford Transfer Station, 80 Upper Road, Stafford Springs, CT; 2,000 gallon tank; </t>
  </si>
  <si>
    <t>#1-27</t>
  </si>
  <si>
    <t>SUFFIELD</t>
  </si>
  <si>
    <t>SUFFIELD Suffield Highway Garage, 42 Ffyler Place, Suffield - 2,000 gallon tank size</t>
  </si>
  <si>
    <t>#1-28</t>
  </si>
  <si>
    <t>TOLLAND</t>
  </si>
  <si>
    <t xml:space="preserve">TOLLAND Highway Garage 188 Old Post Road, Tolland, CT 06804; 3,000 gallon tank; </t>
  </si>
  <si>
    <t>#1-29</t>
  </si>
  <si>
    <t>WATERFORD</t>
  </si>
  <si>
    <t>WATERFORD DPW 100 Hartford Tpke; 8,000 gallon tank / PD 41 Avery Lane, 6,000 gallon tank / Cohanzie FD 53 Dayton Road; 4,000 gallon tank</t>
  </si>
  <si>
    <t>110000</t>
  </si>
  <si>
    <t>0.0735</t>
  </si>
  <si>
    <t>#1-30</t>
  </si>
  <si>
    <t>WEST HARTFORD</t>
  </si>
  <si>
    <t xml:space="preserve">WEST HARTFORD: Rockledge Golf Maintenance, 289 South Main Street: 1,000 gallon tank; </t>
  </si>
  <si>
    <t>4000</t>
  </si>
  <si>
    <t>#1-31</t>
  </si>
  <si>
    <t>WESTON</t>
  </si>
  <si>
    <t>WESTON Highway Department, 78 Old Hyde Road - 2 tanks @ 3,000 gallons each, 22,000 gallons. School Bus Garage, 5 School Road - 2,500 gallon tank, 15,000 gallons</t>
  </si>
  <si>
    <t>0.1574</t>
  </si>
  <si>
    <t>#1-32</t>
  </si>
  <si>
    <t>WETHERSFIELD</t>
  </si>
  <si>
    <t>WETHERSFIELD: 100 Marsh Street. 6,000 gallon tank. - above ground tank</t>
  </si>
  <si>
    <t>0.0752</t>
  </si>
  <si>
    <t>#1-33</t>
  </si>
  <si>
    <t>WINDSOR</t>
  </si>
  <si>
    <t xml:space="preserve">WINDSOR: Town of Windsor Public Works, 99 Day Hill Road - 2 tanks@ 6,000 gallons each, </t>
  </si>
  <si>
    <t>-0.0144</t>
  </si>
  <si>
    <t>#1-34</t>
  </si>
  <si>
    <t>WINDSOR LOCKS</t>
  </si>
  <si>
    <t>WINDSOR LOCKS: Public Works Garage, 6 Stanton Road, Windsor Locks CT: 2,000 gallon tank,</t>
  </si>
  <si>
    <t>1</t>
  </si>
  <si>
    <t>2</t>
  </si>
  <si>
    <t>3</t>
  </si>
  <si>
    <t>Dennis K. Burke Inc.</t>
  </si>
  <si>
    <t>Global Montello Group Corp.</t>
  </si>
  <si>
    <t>Total Cost</t>
  </si>
  <si>
    <t>$ 1.3740999999999999</t>
  </si>
  <si>
    <t>$ 1.4636000000000002</t>
  </si>
  <si>
    <t>$ 1.2258000000000002</t>
  </si>
  <si>
    <t>$ 3.0153000000000003</t>
  </si>
  <si>
    <t>$ 0.4683</t>
  </si>
  <si>
    <t>$ 1.3000000000000003</t>
  </si>
  <si>
    <t>$ 5.6554</t>
  </si>
  <si>
    <t>Selected #</t>
  </si>
  <si>
    <t>Selected ($)</t>
  </si>
  <si>
    <t>$ 0</t>
  </si>
  <si>
    <t>Locked</t>
  </si>
  <si>
    <t>Selected</t>
  </si>
  <si>
    <t>Lowest</t>
  </si>
  <si>
    <t>Option
A:
Differential
Price
Column</t>
  </si>
  <si>
    <t>Regular Unleaded (29)</t>
  </si>
  <si>
    <t>FALSE</t>
  </si>
  <si>
    <t>Avon</t>
  </si>
  <si>
    <t>$ 0.0154</t>
  </si>
  <si>
    <t>AVON: 
DPW, 11 Arch Road: 10,000 gallon tank,-  above ground tank</t>
  </si>
  <si>
    <t>0.0442</t>
  </si>
  <si>
    <t>0.0331</t>
  </si>
  <si>
    <t>0.1298</t>
  </si>
  <si>
    <t>0.0378</t>
  </si>
  <si>
    <t>0.75</t>
  </si>
  <si>
    <t>0.0154</t>
  </si>
  <si>
    <t>0.0858</t>
  </si>
  <si>
    <t>0.1121</t>
  </si>
  <si>
    <t>0.1567</t>
  </si>
  <si>
    <t>Beacon Falls</t>
  </si>
  <si>
    <t>$ 0.072</t>
  </si>
  <si>
    <t xml:space="preserve">BEACON FALLS:
401 Lopus Road, Beacon Falls, CT; 2,000 gallon tank size; </t>
  </si>
  <si>
    <t>0.072</t>
  </si>
  <si>
    <t>0.1597</t>
  </si>
  <si>
    <t>0.0942</t>
  </si>
  <si>
    <t>0.1024</t>
  </si>
  <si>
    <t>0.2074</t>
  </si>
  <si>
    <t>0.1438</t>
  </si>
  <si>
    <t>0.235</t>
  </si>
  <si>
    <t>0.2796</t>
  </si>
  <si>
    <t>Bolton</t>
  </si>
  <si>
    <t>$ 0.0508</t>
  </si>
  <si>
    <t>BOLTON: 
98 Notch Road:  2000 gallon tank; Convault above ground tank</t>
  </si>
  <si>
    <t>0.1232</t>
  </si>
  <si>
    <t>0.0842</t>
  </si>
  <si>
    <t>0.1042</t>
  </si>
  <si>
    <t>0.0508</t>
  </si>
  <si>
    <t>0.1449</t>
  </si>
  <si>
    <t>0.3475</t>
  </si>
  <si>
    <t>0.3903</t>
  </si>
  <si>
    <t>Canton</t>
  </si>
  <si>
    <t>$ 0.0522</t>
  </si>
  <si>
    <t>CANTON:
Public Works Department, 50 Old River Road; 2,000 gallon tank; above ground tank</t>
  </si>
  <si>
    <t>25200</t>
  </si>
  <si>
    <t>0.1262</t>
  </si>
  <si>
    <t>0.1142</t>
  </si>
  <si>
    <t>0.2079</t>
  </si>
  <si>
    <t>0.2957</t>
  </si>
  <si>
    <t>0.3403</t>
  </si>
  <si>
    <t>Cheshire</t>
  </si>
  <si>
    <t>$ -0.0076</t>
  </si>
  <si>
    <t>CHESHIRE:                                                                                                                                      Police HQ, 500 Highland Avenue, 4,000 gallon tank;</t>
  </si>
  <si>
    <t>0.0188</t>
  </si>
  <si>
    <t>-0.0076</t>
  </si>
  <si>
    <t>0.0867</t>
  </si>
  <si>
    <t>0.0638</t>
  </si>
  <si>
    <t>0.0785</t>
  </si>
  <si>
    <t>0.1384</t>
  </si>
  <si>
    <t>0.183</t>
  </si>
  <si>
    <t>CHESHIRE PUBLIC SCHOOLS- UNLEADED TANK Capacity 4,000, Location 157 Sandbank Rd Cheshire</t>
  </si>
  <si>
    <t>72000</t>
  </si>
  <si>
    <t>0.1184</t>
  </si>
  <si>
    <t>Cromwell</t>
  </si>
  <si>
    <t>$ 0.0174</t>
  </si>
  <si>
    <t>0.0257</t>
  </si>
  <si>
    <t>0.1052</t>
  </si>
  <si>
    <t>0.0174</t>
  </si>
  <si>
    <t>0.0889</t>
  </si>
  <si>
    <t>Ellington</t>
  </si>
  <si>
    <t>$ 0.1242</t>
  </si>
  <si>
    <t>ELLINGTON
Ellington Public Works, 21 Main Street; 3,000 gallon tank; Above Ground Storage Tanks</t>
  </si>
  <si>
    <t>0.1542</t>
  </si>
  <si>
    <t>0.1588</t>
  </si>
  <si>
    <t>0.2102</t>
  </si>
  <si>
    <t>0.2548</t>
  </si>
  <si>
    <t>Enfield</t>
  </si>
  <si>
    <t>$ -0.0002</t>
  </si>
  <si>
    <t>ENFIELD: (test for changes)
Stanley E. Jablonski Public Works Complex, 40 Moody Road, Enfield CT; 10,000 Tank Size; 60,000 total gallons
Public Safety Complex, 293 Elm Street, Enfield CT; 10,000 Tank Size, 60,000 Total Gallons (M-F 7:30-3:30pm).  This site will be closed within 6 months and usage will increase at the Stanley E. Jablonski Public Works Complex site.  It will not affect the Town's overall consumption.
Water Pollution Control, 90 Parsons Road, Enfield CT; 2,500 Tank Size; 8,000 Total Gallons
Smyth Bus Company, 25 Depot Hill Road, Enfield CT; 5,000 Tank Size; 80,000 Total Gallons
Deliveries accepted 4:30 a.m.-5:45 a.m. and 8:00 am-3:30 pm. NO deliveries between 5:45 am and 8:00 am. Deliveries accepted Saturday from 7:30 am- 12pm</t>
  </si>
  <si>
    <t>208000</t>
  </si>
  <si>
    <t>0.0922</t>
  </si>
  <si>
    <t>-0.0002</t>
  </si>
  <si>
    <t>0.0933</t>
  </si>
  <si>
    <t>0.0614</t>
  </si>
  <si>
    <t>0.1318</t>
  </si>
  <si>
    <t>0.07</t>
  </si>
  <si>
    <t>0.143</t>
  </si>
  <si>
    <t>Farmington</t>
  </si>
  <si>
    <t>$ 0.0028</t>
  </si>
  <si>
    <t>FARMINGTON:
Highway Garage, 544 New Britain Avenue, Unionville 06085: 5,000 gallon tank size; 72,000 gallons Westwoods Golf Course &amp; Westwoods Drive: 500 gallon tank size; 800 gallons</t>
  </si>
  <si>
    <t>72800</t>
  </si>
  <si>
    <t>0.0632</t>
  </si>
  <si>
    <t>0.1862</t>
  </si>
  <si>
    <t>0.0028</t>
  </si>
  <si>
    <t>0.0894</t>
  </si>
  <si>
    <t>0.1138</t>
  </si>
  <si>
    <t>0.1036</t>
  </si>
  <si>
    <t>0.1482</t>
  </si>
  <si>
    <t>Granby</t>
  </si>
  <si>
    <t>$ 0.0562</t>
  </si>
  <si>
    <t>0.1442</t>
  </si>
  <si>
    <t>0.0888</t>
  </si>
  <si>
    <t>Haddam</t>
  </si>
  <si>
    <t>$ 0.1274</t>
  </si>
  <si>
    <t>0.2237</t>
  </si>
  <si>
    <t>0.2997</t>
  </si>
  <si>
    <t>0.1274</t>
  </si>
  <si>
    <t>0.2539</t>
  </si>
  <si>
    <t>0.2638</t>
  </si>
  <si>
    <t>0.25</t>
  </si>
  <si>
    <t>0.1997</t>
  </si>
  <si>
    <t>0.8293</t>
  </si>
  <si>
    <t>0.8739</t>
  </si>
  <si>
    <t>Hebron</t>
  </si>
  <si>
    <t>$ 0.1538</t>
  </si>
  <si>
    <t>HEBRON: 550 Old Colchester Rd, 2,000 gallon tank</t>
  </si>
  <si>
    <t>15000</t>
  </si>
  <si>
    <t>0.3039</t>
  </si>
  <si>
    <t>0.1538</t>
  </si>
  <si>
    <t>0.3757</t>
  </si>
  <si>
    <t>0.4203</t>
  </si>
  <si>
    <t>Manchester</t>
  </si>
  <si>
    <t>$ -0.0077</t>
  </si>
  <si>
    <t>MANCHESTER:
Fleet Maintenance, 263 Olcott Street; 10,000 gallon tank size; 85,000 gallons
Police Department, 239 Middle Turnpike East; 5,000 gallon tank size; 75,000 gallons
24-36 hour delivery time required</t>
  </si>
  <si>
    <t>-0.0052</t>
  </si>
  <si>
    <t>0.0272</t>
  </si>
  <si>
    <t>0.0652</t>
  </si>
  <si>
    <t>-0.0077</t>
  </si>
  <si>
    <t>0.0874</t>
  </si>
  <si>
    <t>0.0705</t>
  </si>
  <si>
    <t>0.061</t>
  </si>
  <si>
    <t>0.1314</t>
  </si>
  <si>
    <t>Middletown</t>
  </si>
  <si>
    <t>$ 0.0012</t>
  </si>
  <si>
    <t>MIDDLETOWN: Public Works Dept., 485 Washington Street; 10,000 gallon tank size; 70,000 gallons;                                          Police Department, 222 Main Street; 5,000 gallon tank size; 65,000 gallons</t>
  </si>
  <si>
    <t>0.0226</t>
  </si>
  <si>
    <t>0.0897</t>
  </si>
  <si>
    <t>0.0252</t>
  </si>
  <si>
    <t>0.0012</t>
  </si>
  <si>
    <t>0.0854</t>
  </si>
  <si>
    <t>0.059</t>
  </si>
  <si>
    <t>0.0547</t>
  </si>
  <si>
    <t>0.1251</t>
  </si>
  <si>
    <t>0.0811</t>
  </si>
  <si>
    <t>0.0567</t>
  </si>
  <si>
    <t>0.1013</t>
  </si>
  <si>
    <t>New Canaan</t>
  </si>
  <si>
    <t>$ 0.0281</t>
  </si>
  <si>
    <t>NEW CANAAN: New Canaan Highway Dept. 139 Lakeview Ave, New Canaan; 12,000 gallon tank;  - there are two 6,000 gallon above ground Convault Tanks</t>
  </si>
  <si>
    <t>0.0972</t>
  </si>
  <si>
    <t>0.0539</t>
  </si>
  <si>
    <t>0.1489</t>
  </si>
  <si>
    <t>0.0281</t>
  </si>
  <si>
    <t>0.0422</t>
  </si>
  <si>
    <t>0.1126</t>
  </si>
  <si>
    <t>0.0527</t>
  </si>
  <si>
    <t>0.0973</t>
  </si>
  <si>
    <t>New London</t>
  </si>
  <si>
    <t>$ -0.0122</t>
  </si>
  <si>
    <t xml:space="preserve">NEW LONDON:
109 Crystal Avenue, New London: 10,000 gallon tank; </t>
  </si>
  <si>
    <t>88000</t>
  </si>
  <si>
    <t>-0.0097</t>
  </si>
  <si>
    <t>0.0721</t>
  </si>
  <si>
    <t>-0.0122</t>
  </si>
  <si>
    <t>0.0829</t>
  </si>
  <si>
    <t>0.0308</t>
  </si>
  <si>
    <t>0.0138</t>
  </si>
  <si>
    <t>0.0593</t>
  </si>
  <si>
    <t>0.1039</t>
  </si>
  <si>
    <t>Newington</t>
  </si>
  <si>
    <t>$ -0.0101</t>
  </si>
  <si>
    <t xml:space="preserve">NEWINGTON:
Highway Garage, Oczkowski Way off Milk Lane; 12,000* gallon tank size; 
*Two 6,000 gallon convault tanks with a manifold in between. The two fill pipes are 10' off the ground and accessed by metal stairs </t>
  </si>
  <si>
    <t>97000</t>
  </si>
  <si>
    <t>0.0778</t>
  </si>
  <si>
    <t>0.0084</t>
  </si>
  <si>
    <t>0.1049</t>
  </si>
  <si>
    <t>0.016</t>
  </si>
  <si>
    <t>0.0477</t>
  </si>
  <si>
    <t>0.1096</t>
  </si>
  <si>
    <t>Newtown</t>
  </si>
  <si>
    <t>$ -0.0149</t>
  </si>
  <si>
    <t>NEWTOWN:
Public Works, 4 Turkey Hill Road, Newtown, CT 06470; 10,000 gallon tank</t>
  </si>
  <si>
    <t>0.0142</t>
  </si>
  <si>
    <t>-0.0149</t>
  </si>
  <si>
    <t>0.0773</t>
  </si>
  <si>
    <t>0.044</t>
  </si>
  <si>
    <t>0.002</t>
  </si>
  <si>
    <t>0.0724</t>
  </si>
  <si>
    <t>North Haven</t>
  </si>
  <si>
    <t>$ -0.0126</t>
  </si>
  <si>
    <t>North Haven:     Public Works Field Operatios Garage 110 Elm Street : 6,000 gallon above ground tank</t>
  </si>
  <si>
    <t>75000</t>
  </si>
  <si>
    <t>0.0042</t>
  </si>
  <si>
    <t>0.0482</t>
  </si>
  <si>
    <t>-0.0126</t>
  </si>
  <si>
    <t>0.0839</t>
  </si>
  <si>
    <t>0.0556</t>
  </si>
  <si>
    <t>0.0765</t>
  </si>
  <si>
    <t>Portland</t>
  </si>
  <si>
    <t>$ -0.0046</t>
  </si>
  <si>
    <t xml:space="preserve">PORTLAND
Highway Garage, 505 Glastonbury Turnpike  -  3,000 gallon tank, </t>
  </si>
  <si>
    <t>38000</t>
  </si>
  <si>
    <t>0.0542</t>
  </si>
  <si>
    <t>0.0788</t>
  </si>
  <si>
    <t>0.0775</t>
  </si>
  <si>
    <t>0.1498</t>
  </si>
  <si>
    <t>0.1944</t>
  </si>
  <si>
    <t>Stafford</t>
  </si>
  <si>
    <t>$ 0.1588</t>
  </si>
  <si>
    <t xml:space="preserve">STAFFORD
Town of Stafford Transfer Station, 80 Upper Road, Stafford Springs, CT; 2,000 gallon tank; </t>
  </si>
  <si>
    <t>20000</t>
  </si>
  <si>
    <t>0.3457</t>
  </si>
  <si>
    <t>Waterford</t>
  </si>
  <si>
    <t>$ 0.0109</t>
  </si>
  <si>
    <t>WATERFORD DPW 1000 Hartford Tpke, 8000 gallon tank</t>
  </si>
  <si>
    <t>9000</t>
  </si>
  <si>
    <t>0.0362</t>
  </si>
  <si>
    <t>0.0109</t>
  </si>
  <si>
    <t>0.0383</t>
  </si>
  <si>
    <t>0.1087</t>
  </si>
  <si>
    <t>WATERFORD PD, 41 Avery Lane, 6000 gallon tank</t>
  </si>
  <si>
    <t>100000</t>
  </si>
  <si>
    <t>0.0322</t>
  </si>
  <si>
    <t>0.1218</t>
  </si>
  <si>
    <t>0.0672</t>
  </si>
  <si>
    <t>0.0844</t>
  </si>
  <si>
    <t>0.1548</t>
  </si>
  <si>
    <t>$ 0.0259</t>
  </si>
  <si>
    <t>WATERFORD Cohanzie FD, 53 Dayton Road, 4000 gallon tank</t>
  </si>
  <si>
    <t>5000</t>
  </si>
  <si>
    <t>0.0862</t>
  </si>
  <si>
    <t>0.2278</t>
  </si>
  <si>
    <t>0.0642</t>
  </si>
  <si>
    <t>0.0872</t>
  </si>
  <si>
    <t>0.0259</t>
  </si>
  <si>
    <t>0.1189</t>
  </si>
  <si>
    <t>0.1532</t>
  </si>
  <si>
    <t>West Hartford</t>
  </si>
  <si>
    <t>$ 0.1962</t>
  </si>
  <si>
    <t xml:space="preserve">WEST HARTFORD:
Rockledge Golf Maintenance, 289 South Main Street: 1,000 gallon tank; </t>
  </si>
  <si>
    <t>0.1962</t>
  </si>
  <si>
    <t>0.2542</t>
  </si>
  <si>
    <t>0.2474</t>
  </si>
  <si>
    <t>0.3239</t>
  </si>
  <si>
    <t>0.2438</t>
  </si>
  <si>
    <t>0.9614</t>
  </si>
  <si>
    <t>1.006</t>
  </si>
  <si>
    <t>Wethersfield</t>
  </si>
  <si>
    <t>$ -0.0053</t>
  </si>
  <si>
    <t>WETHERSFIELD:
100 Marsh Street. 6,000 gallon tank. - above ground tank</t>
  </si>
  <si>
    <t>71000</t>
  </si>
  <si>
    <t>-0.0053</t>
  </si>
  <si>
    <t>0.0342</t>
  </si>
  <si>
    <t>0.0119</t>
  </si>
  <si>
    <t>0.0671</t>
  </si>
  <si>
    <t>0.1375</t>
  </si>
  <si>
    <t>0.0855</t>
  </si>
  <si>
    <t>0.1301</t>
  </si>
  <si>
    <t>Windsor</t>
  </si>
  <si>
    <t>$ 0.0181</t>
  </si>
  <si>
    <t>WINDSOR:
Town of Windsor Public Works, 99 Day Hill Road - 2 tanks@ 6,000 gallons each</t>
  </si>
  <si>
    <t>0.0298</t>
  </si>
  <si>
    <t>0.0472</t>
  </si>
  <si>
    <t>0.0181</t>
  </si>
  <si>
    <t>0.0182</t>
  </si>
  <si>
    <t>0.0886</t>
  </si>
  <si>
    <t>0.0755</t>
  </si>
  <si>
    <t>0.1046</t>
  </si>
  <si>
    <t>Windsor Locks</t>
  </si>
  <si>
    <t>$ 0.0924</t>
  </si>
  <si>
    <t>WINDSOR LOCKS:
Public Works Garage, 6 Stanton Road, Windsor Locks CT: 2,000 gallon tank,</t>
  </si>
  <si>
    <t>0.1462</t>
  </si>
  <si>
    <t>0.2268</t>
  </si>
  <si>
    <t>0.0924</t>
  </si>
  <si>
    <t>0.2039</t>
  </si>
  <si>
    <t>0.1638</t>
  </si>
  <si>
    <t>Mid-Grade Unleaded (4)</t>
  </si>
  <si>
    <t>$ -0.0171</t>
  </si>
  <si>
    <t>0.1503</t>
  </si>
  <si>
    <t>0.0062</t>
  </si>
  <si>
    <t>-0.0171</t>
  </si>
  <si>
    <t>0.0207</t>
  </si>
  <si>
    <t>0.15</t>
  </si>
  <si>
    <t>0.1585</t>
  </si>
  <si>
    <t>Coventry</t>
  </si>
  <si>
    <t>$ 0.002</t>
  </si>
  <si>
    <t>COVENTRY
Coventry Central Station, 1755 Main Street: 6,000 gallon tank; above ground tank</t>
  </si>
  <si>
    <t>0.1378</t>
  </si>
  <si>
    <t>0.0162</t>
  </si>
  <si>
    <t>0.1822</t>
  </si>
  <si>
    <t>0.0407</t>
  </si>
  <si>
    <t>0.0543</t>
  </si>
  <si>
    <t>0.2447</t>
  </si>
  <si>
    <t>0.1386</t>
  </si>
  <si>
    <t>Darien</t>
  </si>
  <si>
    <t>$ 0.0149</t>
  </si>
  <si>
    <t>DARIEN:
Darien DPW Garage, 126 Ledge Road; 6,000 gallon tank</t>
  </si>
  <si>
    <t>73000</t>
  </si>
  <si>
    <t>0.0312</t>
  </si>
  <si>
    <t>0.1692</t>
  </si>
  <si>
    <t>0.0262</t>
  </si>
  <si>
    <t>0.0149</t>
  </si>
  <si>
    <t>0.2239</t>
  </si>
  <si>
    <t>0.08</t>
  </si>
  <si>
    <t>0.167</t>
  </si>
  <si>
    <t>#2-4</t>
  </si>
  <si>
    <t>Rocky Hill</t>
  </si>
  <si>
    <t>$ -0.0445</t>
  </si>
  <si>
    <t>ROCKY HILL:
Highway Garage, Old Forge Road; 10,000 gallon tank;</t>
  </si>
  <si>
    <t>0.1072</t>
  </si>
  <si>
    <t>-0.0283</t>
  </si>
  <si>
    <t>0.1469</t>
  </si>
  <si>
    <t>-0.0445</t>
  </si>
  <si>
    <t>0.1459</t>
  </si>
  <si>
    <t>0.12</t>
  </si>
  <si>
    <t>0.0514</t>
  </si>
  <si>
    <t>0.146</t>
  </si>
  <si>
    <t>Premium Unleaded (1)</t>
  </si>
  <si>
    <t>$ 0.0498</t>
  </si>
  <si>
    <t>CHESHIRE:                                                                                                                                       Fire HQ 250 Maple Avenue, 1,000 gallon tank</t>
  </si>
  <si>
    <t>0.1622</t>
  </si>
  <si>
    <t>0.3862</t>
  </si>
  <si>
    <t>0.0498</t>
  </si>
  <si>
    <t>0.444</t>
  </si>
  <si>
    <t>0.0536</t>
  </si>
  <si>
    <t>0.4085</t>
  </si>
  <si>
    <t>DENNIS BURKE</t>
  </si>
  <si>
    <t>GLOBAL</t>
  </si>
  <si>
    <t>SANTA BUCKLEY</t>
  </si>
  <si>
    <t>TUXIS OHRS FUEL, INC</t>
  </si>
  <si>
    <t>PETROLEUM TRADERS CORP</t>
  </si>
  <si>
    <t>EAST RIVER ENERGY</t>
  </si>
  <si>
    <t>NO BID</t>
  </si>
  <si>
    <t>BOLTON</t>
  </si>
  <si>
    <t>N/A 2020-21</t>
  </si>
  <si>
    <t>Note 1: This number is arrived at by averaging out the futures pricing for Gasoline from January 2021 through December 2021, as collected and published by NYMEX (CME) on Friday, December 11, 2020. Please see CRPC's Attachment A.</t>
  </si>
  <si>
    <t>Note 1: This number is arrived at by averaging out the futures pricing for Gasoline from January 2021 through December 2021, as collected and published by NYMEX (CME) on Friday, December 11, 2020 Please see CRPC's Attachment A.</t>
  </si>
  <si>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 </t>
    </r>
  </si>
  <si>
    <r>
      <t xml:space="preserve">Note 2: The Total Fixed Mark-Up is indicative (an example) pricing. CRPC took the average defined in footnote 1 and added the submitted Fixed-Mark-Up to get the Total Fixed Mark-Up. </t>
    </r>
    <r>
      <rPr>
        <b/>
        <sz val="10"/>
        <color indexed="8"/>
        <rFont val="Calibri"/>
        <family val="2"/>
        <scheme val="minor"/>
      </rPr>
      <t>This price is only an example.</t>
    </r>
    <r>
      <rPr>
        <sz val="10"/>
        <color indexed="8"/>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 </t>
    </r>
  </si>
  <si>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 . </t>
    </r>
  </si>
  <si>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  </t>
    </r>
  </si>
  <si>
    <t>MidGrade</t>
  </si>
  <si>
    <t>Note 1: This number is arrived at by averaging out the futures pricing for Gasoline from January 2021 through December 2021, as collected and published by NYMEX (CME) on Frida, December 11, 2020. Please see CRPC's Attachment A.</t>
  </si>
  <si>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t>
    </r>
  </si>
  <si>
    <t>Note 1: This number is arrived at by averaging out the futures pricing for Gasoline from January 2021 through December 2021, as collected and published by NYMEX (CME) on FRIDAY, December 11, 2020. Please see CRPC's Attachment A.</t>
  </si>
  <si>
    <t>NEWINGTON</t>
  </si>
  <si>
    <t>NORTH HAVEN</t>
  </si>
  <si>
    <r>
      <t xml:space="preserve">Note 2: The Total Fixed Mark-Up is indicative (an example) pricing. CRPC took the average defined in footnote 1 and added the submitted Fixed-Mark-Up to get the Total Fixed Mark-Up. </t>
    </r>
    <r>
      <rPr>
        <b/>
        <sz val="10"/>
        <color theme="1"/>
        <rFont val="Calibri"/>
        <family val="2"/>
        <scheme val="minor"/>
      </rPr>
      <t>This price is only an example.</t>
    </r>
    <r>
      <rPr>
        <sz val="10"/>
        <color theme="1"/>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2021 on FRIDAY, December 11, 2020. </t>
    </r>
  </si>
  <si>
    <t>Note 1: This number is arrived at by averaging out the futures pricing for Gasoline from January 2021 through December 2021, as collected and published by NYMEX (CME) on FRIDAY , December 11, 2020. Please see CRPC's Attachment A.</t>
  </si>
  <si>
    <t>NO  BID</t>
  </si>
  <si>
    <t>EAST HARTFORD</t>
  </si>
  <si>
    <t>Public Works Facility, 1 Ecology Drive, East Hartford, CT: 6,000 gallon tank - 40,800 gallons estimate, Public Safety Complex, 31 School St, East Hartfrod, CT: 2,000 gall tank, 95,200 gallons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</si>
</sst>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rgb="FFB8B8B8"/>
      <name val="Calibri"/>
      <family val="2"/>
      <scheme val="minor"/>
    </font>
    <font>
      <sz val="11"/>
      <color rgb="FFFFFFFF"/>
      <name val="Calibri"/>
      <family val="2"/>
      <scheme val="minor"/>
    </font>
    <font>
      <sz val="11"/>
      <color rgb="FF000000"/>
      <name val="Calibri"/>
      <family val="2"/>
      <scheme val="minor"/>
    </font>
    <font>
      <b/>
      <sz val="11"/>
      <color rgb="FFB8B8B8"/>
      <name val="Calibri"/>
      <family val="2"/>
      <scheme val="minor"/>
    </font>
    <font>
      <sz val="11"/>
      <color indexed="8"/>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b/>
      <sz val="9"/>
      <color theme="1"/>
      <name val="Calibri"/>
      <family val="2"/>
      <scheme val="minor"/>
    </font>
    <font>
      <b/>
      <sz val="9"/>
      <color rgb="FFB8B8B8"/>
      <name val="Calibri"/>
      <family val="2"/>
      <scheme val="minor"/>
    </font>
    <font>
      <sz val="12"/>
      <color rgb="FF000000"/>
      <name val="Arial"/>
    </font>
  </fonts>
  <fills count="13">
    <fill>
      <patternFill patternType="none"/>
    </fill>
    <fill>
      <patternFill patternType="gray125"/>
    </fill>
    <fill>
      <patternFill patternType="solid">
        <fgColor rgb="FFB8B8B8"/>
        <bgColor indexed="64"/>
      </patternFill>
    </fill>
    <fill>
      <patternFill patternType="solid">
        <fgColor rgb="FFE6E6E6"/>
        <bgColor indexed="64"/>
      </patternFill>
    </fill>
    <fill>
      <patternFill patternType="solid">
        <fgColor rgb="FF8C8C8C"/>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EAF3F9"/>
        <bgColor indexed="64"/>
      </patternFill>
    </fill>
    <fill>
      <patternFill patternType="solid">
        <fgColor rgb="FFC2F0C2"/>
        <bgColor indexed="64"/>
      </patternFill>
    </fill>
    <fill>
      <patternFill patternType="solid">
        <fgColor theme="0"/>
        <bgColor indexed="64"/>
      </patternFill>
    </fill>
    <fill>
      <patternFill patternType="solid">
        <fgColor theme="6" tint="0.39997558519241921"/>
        <bgColor indexed="64"/>
      </patternFill>
    </fill>
    <fill>
      <patternFill patternType="solid">
        <fgColor rgb="FFF2F2F2"/>
        <bgColor rgb="FF000000"/>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6" fillId="0" borderId="0"/>
    <xf numFmtId="0" fontId="14" fillId="0" borderId="0"/>
  </cellStyleXfs>
  <cellXfs count="98">
    <xf numFmtId="0" fontId="0" fillId="0" borderId="0" xfId="0"/>
    <xf numFmtId="0" fontId="4" fillId="0" borderId="0" xfId="0" applyFont="1"/>
    <xf numFmtId="0" fontId="1" fillId="3" borderId="1" xfId="0" applyFont="1" applyFill="1" applyBorder="1"/>
    <xf numFmtId="0" fontId="5" fillId="2" borderId="1" xfId="0" applyFont="1" applyFill="1" applyBorder="1"/>
    <xf numFmtId="0" fontId="1" fillId="3" borderId="1" xfId="0" applyFont="1" applyFill="1" applyBorder="1" applyAlignment="1">
      <alignment wrapText="1"/>
    </xf>
    <xf numFmtId="0" fontId="2" fillId="2" borderId="1" xfId="0" applyFont="1" applyFill="1" applyBorder="1"/>
    <xf numFmtId="0" fontId="1" fillId="6" borderId="1" xfId="0" applyFont="1" applyFill="1" applyBorder="1"/>
    <xf numFmtId="0" fontId="5" fillId="7" borderId="1" xfId="0" applyFont="1" applyFill="1" applyBorder="1"/>
    <xf numFmtId="0" fontId="6" fillId="0" borderId="0" xfId="1" applyAlignment="1">
      <alignment wrapText="1"/>
    </xf>
    <xf numFmtId="0" fontId="7" fillId="0" borderId="0" xfId="1" applyFont="1" applyAlignment="1">
      <alignment wrapText="1"/>
    </xf>
    <xf numFmtId="0" fontId="0" fillId="7" borderId="0" xfId="0" applyFill="1"/>
    <xf numFmtId="0" fontId="1" fillId="3" borderId="0" xfId="0" applyFont="1" applyFill="1" applyBorder="1"/>
    <xf numFmtId="0" fontId="5" fillId="2" borderId="0" xfId="0" applyFont="1" applyFill="1" applyBorder="1"/>
    <xf numFmtId="0" fontId="4" fillId="0" borderId="2" xfId="0" applyFont="1" applyBorder="1"/>
    <xf numFmtId="0" fontId="4" fillId="0" borderId="3" xfId="0" applyFont="1" applyBorder="1"/>
    <xf numFmtId="0" fontId="0" fillId="0" borderId="5" xfId="0" applyBorder="1"/>
    <xf numFmtId="0" fontId="0" fillId="0" borderId="0" xfId="0" applyBorder="1"/>
    <xf numFmtId="0" fontId="0" fillId="0" borderId="7" xfId="0" applyBorder="1"/>
    <xf numFmtId="0" fontId="0" fillId="0" borderId="8" xfId="0" applyBorder="1"/>
    <xf numFmtId="0" fontId="11" fillId="0" borderId="0" xfId="0" applyFont="1"/>
    <xf numFmtId="0" fontId="11" fillId="0" borderId="3" xfId="0" applyFont="1" applyBorder="1"/>
    <xf numFmtId="0" fontId="2" fillId="2" borderId="0" xfId="0" applyFont="1" applyFill="1"/>
    <xf numFmtId="0" fontId="3" fillId="4" borderId="0" xfId="0" applyFont="1" applyFill="1"/>
    <xf numFmtId="0" fontId="1" fillId="5" borderId="0" xfId="0" applyFont="1" applyFill="1" applyAlignment="1">
      <alignment horizontal="center"/>
    </xf>
    <xf numFmtId="0" fontId="1" fillId="5" borderId="0" xfId="0" applyFont="1" applyFill="1" applyAlignment="1">
      <alignment horizontal="center"/>
    </xf>
    <xf numFmtId="0" fontId="1" fillId="0" borderId="0" xfId="0" applyFont="1" applyAlignment="1">
      <alignment horizontal="center"/>
    </xf>
    <xf numFmtId="0" fontId="0" fillId="3" borderId="0" xfId="0" applyFill="1"/>
    <xf numFmtId="0" fontId="2" fillId="2" borderId="0" xfId="0" applyFont="1" applyFill="1"/>
    <xf numFmtId="0" fontId="3" fillId="4" borderId="0" xfId="0" applyFont="1" applyFill="1"/>
    <xf numFmtId="0" fontId="1" fillId="9" borderId="0" xfId="0" applyFont="1" applyFill="1"/>
    <xf numFmtId="0" fontId="1" fillId="7" borderId="0" xfId="0" applyFont="1" applyFill="1" applyAlignment="1">
      <alignment horizontal="center"/>
    </xf>
    <xf numFmtId="0" fontId="1" fillId="7" borderId="1" xfId="0" applyFont="1" applyFill="1" applyBorder="1" applyAlignment="1">
      <alignment wrapText="1"/>
    </xf>
    <xf numFmtId="0" fontId="4" fillId="7" borderId="0" xfId="0" applyFont="1" applyFill="1"/>
    <xf numFmtId="0" fontId="1" fillId="7" borderId="1" xfId="0" applyFont="1" applyFill="1" applyBorder="1"/>
    <xf numFmtId="0" fontId="4" fillId="0" borderId="3" xfId="0" applyFont="1" applyBorder="1" applyAlignment="1">
      <alignment horizontal="left"/>
    </xf>
    <xf numFmtId="0" fontId="6" fillId="7" borderId="0" xfId="1" applyFill="1" applyAlignment="1">
      <alignment wrapText="1"/>
    </xf>
    <xf numFmtId="0" fontId="2" fillId="7" borderId="0" xfId="0" applyFont="1" applyFill="1"/>
    <xf numFmtId="0" fontId="4" fillId="10" borderId="0" xfId="0" applyFont="1" applyFill="1"/>
    <xf numFmtId="0" fontId="0" fillId="10" borderId="0" xfId="0" applyFill="1"/>
    <xf numFmtId="0" fontId="4" fillId="0" borderId="0" xfId="0" applyNumberFormat="1" applyFont="1"/>
    <xf numFmtId="0" fontId="4" fillId="11" borderId="0" xfId="0" applyFont="1" applyFill="1"/>
    <xf numFmtId="0" fontId="4" fillId="10" borderId="10" xfId="0" applyFont="1" applyFill="1" applyBorder="1"/>
    <xf numFmtId="0" fontId="4" fillId="0" borderId="12" xfId="0" applyFont="1" applyBorder="1"/>
    <xf numFmtId="0" fontId="2" fillId="2" borderId="12" xfId="0" applyFont="1" applyFill="1" applyBorder="1"/>
    <xf numFmtId="0" fontId="1" fillId="10" borderId="14" xfId="0" applyFont="1" applyFill="1" applyBorder="1"/>
    <xf numFmtId="0" fontId="1" fillId="10" borderId="15" xfId="0" applyFont="1" applyFill="1" applyBorder="1"/>
    <xf numFmtId="0" fontId="1" fillId="10" borderId="16" xfId="0" applyFont="1" applyFill="1" applyBorder="1"/>
    <xf numFmtId="0" fontId="0" fillId="11" borderId="0" xfId="0" applyFill="1"/>
    <xf numFmtId="0" fontId="4" fillId="12" borderId="17" xfId="2" applyFont="1" applyFill="1" applyBorder="1" applyAlignment="1">
      <alignment horizontal="center" vertical="center"/>
    </xf>
    <xf numFmtId="0" fontId="1" fillId="5" borderId="0" xfId="0" applyFont="1" applyFill="1" applyAlignment="1">
      <alignment horizontal="center"/>
    </xf>
    <xf numFmtId="0" fontId="7" fillId="6" borderId="2" xfId="1" applyFont="1" applyFill="1" applyBorder="1" applyAlignment="1">
      <alignment horizontal="left" wrapText="1"/>
    </xf>
    <xf numFmtId="0" fontId="7" fillId="6" borderId="3" xfId="1" applyFont="1" applyFill="1" applyBorder="1" applyAlignment="1">
      <alignment horizontal="left" wrapText="1"/>
    </xf>
    <xf numFmtId="0" fontId="7" fillId="6" borderId="4" xfId="1" applyFont="1" applyFill="1" applyBorder="1" applyAlignment="1">
      <alignment horizontal="left" wrapText="1"/>
    </xf>
    <xf numFmtId="0" fontId="7" fillId="6" borderId="5" xfId="1" applyFont="1" applyFill="1" applyBorder="1" applyAlignment="1">
      <alignment horizontal="left" wrapText="1"/>
    </xf>
    <xf numFmtId="0" fontId="7" fillId="6" borderId="0" xfId="1" applyFont="1" applyFill="1" applyBorder="1" applyAlignment="1">
      <alignment horizontal="left" wrapText="1"/>
    </xf>
    <xf numFmtId="0" fontId="7" fillId="6" borderId="6" xfId="1" applyFont="1" applyFill="1" applyBorder="1" applyAlignment="1">
      <alignment horizontal="left" wrapText="1"/>
    </xf>
    <xf numFmtId="0" fontId="7" fillId="6" borderId="7" xfId="1" applyFont="1" applyFill="1" applyBorder="1" applyAlignment="1">
      <alignment horizontal="left" wrapText="1"/>
    </xf>
    <xf numFmtId="0" fontId="7" fillId="6" borderId="8" xfId="1" applyFont="1" applyFill="1" applyBorder="1" applyAlignment="1">
      <alignment horizontal="left" wrapText="1"/>
    </xf>
    <xf numFmtId="0" fontId="7" fillId="6" borderId="9" xfId="1" applyFont="1" applyFill="1" applyBorder="1" applyAlignment="1">
      <alignment horizontal="left" wrapText="1"/>
    </xf>
    <xf numFmtId="0" fontId="7" fillId="6" borderId="2" xfId="1" applyFont="1" applyFill="1" applyBorder="1" applyAlignment="1">
      <alignment horizontal="left" vertical="top" wrapText="1"/>
    </xf>
    <xf numFmtId="0" fontId="7" fillId="6" borderId="3" xfId="1" applyFont="1" applyFill="1" applyBorder="1" applyAlignment="1">
      <alignment horizontal="left" vertical="top" wrapText="1"/>
    </xf>
    <xf numFmtId="0" fontId="7" fillId="6" borderId="4" xfId="1" applyFont="1" applyFill="1" applyBorder="1" applyAlignment="1">
      <alignment horizontal="left" vertical="top" wrapText="1"/>
    </xf>
    <xf numFmtId="0" fontId="7" fillId="6" borderId="5" xfId="1" applyFont="1" applyFill="1" applyBorder="1" applyAlignment="1">
      <alignment horizontal="left" vertical="top" wrapText="1"/>
    </xf>
    <xf numFmtId="0" fontId="7" fillId="6" borderId="0" xfId="1" applyFont="1" applyFill="1" applyBorder="1" applyAlignment="1">
      <alignment horizontal="left" vertical="top" wrapText="1"/>
    </xf>
    <xf numFmtId="0" fontId="7" fillId="6" borderId="6" xfId="1" applyFont="1" applyFill="1" applyBorder="1" applyAlignment="1">
      <alignment horizontal="left" vertical="top" wrapText="1"/>
    </xf>
    <xf numFmtId="0" fontId="7" fillId="6" borderId="7" xfId="1" applyFont="1" applyFill="1" applyBorder="1" applyAlignment="1">
      <alignment horizontal="left" vertical="top" wrapText="1"/>
    </xf>
    <xf numFmtId="0" fontId="7" fillId="6" borderId="8" xfId="1" applyFont="1" applyFill="1" applyBorder="1" applyAlignment="1">
      <alignment horizontal="left" vertical="top" wrapText="1"/>
    </xf>
    <xf numFmtId="0" fontId="7" fillId="6" borderId="9" xfId="1" applyFont="1" applyFill="1" applyBorder="1" applyAlignment="1">
      <alignment horizontal="left" vertical="top" wrapText="1"/>
    </xf>
    <xf numFmtId="0" fontId="9" fillId="6" borderId="2" xfId="1" applyFont="1" applyFill="1" applyBorder="1" applyAlignment="1">
      <alignment horizontal="left" wrapText="1"/>
    </xf>
    <xf numFmtId="0" fontId="9" fillId="6" borderId="3" xfId="1" applyFont="1" applyFill="1" applyBorder="1" applyAlignment="1">
      <alignment horizontal="left" wrapText="1"/>
    </xf>
    <xf numFmtId="0" fontId="9" fillId="6" borderId="4" xfId="1" applyFont="1" applyFill="1" applyBorder="1" applyAlignment="1">
      <alignment horizontal="left" wrapText="1"/>
    </xf>
    <xf numFmtId="0" fontId="9" fillId="6" borderId="5" xfId="1" applyFont="1" applyFill="1" applyBorder="1" applyAlignment="1">
      <alignment horizontal="left" wrapText="1"/>
    </xf>
    <xf numFmtId="0" fontId="9" fillId="6" borderId="0" xfId="1" applyFont="1" applyFill="1" applyBorder="1" applyAlignment="1">
      <alignment horizontal="left" wrapText="1"/>
    </xf>
    <xf numFmtId="0" fontId="9" fillId="6" borderId="6" xfId="1" applyFont="1" applyFill="1" applyBorder="1" applyAlignment="1">
      <alignment horizontal="left" wrapText="1"/>
    </xf>
    <xf numFmtId="0" fontId="9" fillId="6" borderId="7" xfId="1" applyFont="1" applyFill="1" applyBorder="1" applyAlignment="1">
      <alignment horizontal="left" wrapText="1"/>
    </xf>
    <xf numFmtId="0" fontId="9" fillId="6" borderId="8" xfId="1" applyFont="1" applyFill="1" applyBorder="1" applyAlignment="1">
      <alignment horizontal="left" wrapText="1"/>
    </xf>
    <xf numFmtId="0" fontId="9" fillId="6" borderId="9" xfId="1" applyFont="1" applyFill="1" applyBorder="1" applyAlignment="1">
      <alignment horizontal="left" wrapText="1"/>
    </xf>
    <xf numFmtId="0" fontId="9" fillId="6" borderId="2" xfId="1" applyFont="1" applyFill="1" applyBorder="1" applyAlignment="1">
      <alignment horizontal="left" vertical="top" wrapText="1"/>
    </xf>
    <xf numFmtId="0" fontId="9" fillId="6" borderId="3"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5" xfId="1" applyFont="1" applyFill="1" applyBorder="1" applyAlignment="1">
      <alignment horizontal="left" vertical="top" wrapText="1"/>
    </xf>
    <xf numFmtId="0" fontId="9" fillId="6" borderId="0" xfId="1" applyFont="1" applyFill="1" applyBorder="1" applyAlignment="1">
      <alignment horizontal="left" vertical="top" wrapText="1"/>
    </xf>
    <xf numFmtId="0" fontId="9" fillId="6" borderId="6" xfId="1" applyFont="1" applyFill="1" applyBorder="1" applyAlignment="1">
      <alignment horizontal="left" vertical="top" wrapText="1"/>
    </xf>
    <xf numFmtId="0" fontId="9" fillId="6" borderId="7" xfId="1" applyFont="1" applyFill="1" applyBorder="1" applyAlignment="1">
      <alignment horizontal="left" vertical="top" wrapText="1"/>
    </xf>
    <xf numFmtId="0" fontId="9" fillId="6" borderId="8" xfId="1" applyFont="1" applyFill="1" applyBorder="1" applyAlignment="1">
      <alignment horizontal="left" vertical="top" wrapText="1"/>
    </xf>
    <xf numFmtId="0" fontId="9" fillId="6" borderId="9" xfId="1" applyFont="1" applyFill="1" applyBorder="1" applyAlignment="1">
      <alignment horizontal="left" vertical="top" wrapText="1"/>
    </xf>
    <xf numFmtId="0" fontId="12" fillId="7" borderId="3" xfId="0" applyFont="1" applyFill="1" applyBorder="1" applyAlignment="1">
      <alignment horizontal="center" textRotation="90"/>
    </xf>
    <xf numFmtId="0" fontId="13" fillId="7" borderId="0" xfId="0" applyFont="1" applyFill="1" applyBorder="1" applyAlignment="1">
      <alignment horizontal="center" textRotation="90"/>
    </xf>
    <xf numFmtId="0" fontId="13" fillId="7" borderId="8" xfId="0" applyFont="1" applyFill="1" applyBorder="1" applyAlignment="1">
      <alignment horizontal="center" textRotation="90"/>
    </xf>
    <xf numFmtId="0" fontId="12" fillId="7" borderId="0" xfId="0" applyFont="1" applyFill="1" applyBorder="1" applyAlignment="1">
      <alignment horizontal="center" textRotation="90"/>
    </xf>
    <xf numFmtId="0" fontId="12" fillId="7" borderId="8" xfId="0" applyFont="1" applyFill="1" applyBorder="1" applyAlignment="1">
      <alignment horizontal="center" textRotation="90"/>
    </xf>
    <xf numFmtId="0" fontId="0" fillId="8" borderId="0" xfId="0" applyFill="1" applyAlignment="1">
      <alignment horizontal="center"/>
    </xf>
    <xf numFmtId="0" fontId="1" fillId="0" borderId="0" xfId="0" applyFont="1" applyAlignment="1">
      <alignment horizontal="center"/>
    </xf>
    <xf numFmtId="0" fontId="2" fillId="2" borderId="0" xfId="0" applyFont="1" applyFill="1"/>
    <xf numFmtId="0" fontId="3" fillId="4" borderId="0" xfId="0" applyFont="1" applyFill="1"/>
    <xf numFmtId="0" fontId="3" fillId="4" borderId="13" xfId="0" applyFont="1" applyFill="1" applyBorder="1"/>
    <xf numFmtId="0" fontId="3" fillId="4" borderId="0" xfId="0" applyFont="1" applyFill="1" applyBorder="1"/>
    <xf numFmtId="0" fontId="3" fillId="4" borderId="11" xfId="0" applyFont="1" applyFill="1" applyBorder="1"/>
  </cellXfs>
  <cellStyles count="3">
    <cellStyle name="Normal" xfId="0" builtinId="0"/>
    <cellStyle name="Normal 2" xfId="1" xr:uid="{6E7AD8A7-0A0E-4F7B-9634-F2111C793DD4}"/>
    <cellStyle name="Normal 3" xfId="2" xr:uid="{33E14AB2-4DAA-4B99-989C-1B823907F7B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9170E-B5DD-4191-8454-63E4DDA9F792}">
  <sheetPr>
    <tabColor theme="8"/>
  </sheetPr>
  <dimension ref="A1:AA32"/>
  <sheetViews>
    <sheetView workbookViewId="0">
      <selection activeCell="S3" sqref="S3"/>
    </sheetView>
  </sheetViews>
  <sheetFormatPr defaultRowHeight="15" x14ac:dyDescent="0.25"/>
  <cols>
    <col min="6" max="6" width="2.5703125"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 min="27" max="27" width="2.7109375" customWidth="1"/>
  </cols>
  <sheetData>
    <row r="1" spans="1:27" x14ac:dyDescent="0.25">
      <c r="F1" s="21"/>
      <c r="G1" s="49" t="s">
        <v>0</v>
      </c>
      <c r="H1" s="49"/>
      <c r="I1" s="30"/>
      <c r="J1" s="49" t="s">
        <v>526</v>
      </c>
      <c r="K1" s="49"/>
      <c r="L1" s="21"/>
      <c r="M1" s="49" t="s">
        <v>531</v>
      </c>
      <c r="N1" s="49"/>
      <c r="O1" s="30"/>
      <c r="P1" s="49" t="s">
        <v>527</v>
      </c>
      <c r="Q1" s="49"/>
      <c r="R1" s="21"/>
      <c r="S1" s="49" t="s">
        <v>530</v>
      </c>
      <c r="T1" s="49"/>
      <c r="U1" s="21"/>
      <c r="V1" s="49" t="s">
        <v>529</v>
      </c>
      <c r="W1" s="49"/>
      <c r="X1" s="21"/>
      <c r="Y1" s="49" t="s">
        <v>528</v>
      </c>
      <c r="Z1" s="49"/>
      <c r="AA1" s="21"/>
    </row>
    <row r="2" spans="1:27" ht="90" x14ac:dyDescent="0.25">
      <c r="A2" s="2" t="s">
        <v>5</v>
      </c>
      <c r="B2" s="2" t="s">
        <v>6</v>
      </c>
      <c r="C2" s="2" t="s">
        <v>7</v>
      </c>
      <c r="D2" s="2" t="s">
        <v>8</v>
      </c>
      <c r="E2" s="2" t="s">
        <v>9</v>
      </c>
      <c r="F2" s="3"/>
      <c r="G2" s="4" t="s">
        <v>10</v>
      </c>
      <c r="H2" s="4" t="s">
        <v>11</v>
      </c>
      <c r="I2" s="31"/>
      <c r="J2" s="4" t="s">
        <v>10</v>
      </c>
      <c r="K2" s="4" t="s">
        <v>11</v>
      </c>
      <c r="L2" s="3"/>
      <c r="M2" s="4" t="s">
        <v>10</v>
      </c>
      <c r="N2" s="4" t="s">
        <v>11</v>
      </c>
      <c r="O2" s="31"/>
      <c r="P2" s="4" t="s">
        <v>10</v>
      </c>
      <c r="Q2" s="4" t="s">
        <v>11</v>
      </c>
      <c r="R2" s="3"/>
      <c r="S2" s="4" t="s">
        <v>10</v>
      </c>
      <c r="T2" s="4" t="s">
        <v>11</v>
      </c>
      <c r="U2" s="3"/>
      <c r="V2" s="4" t="s">
        <v>10</v>
      </c>
      <c r="W2" s="4" t="s">
        <v>11</v>
      </c>
      <c r="X2" s="5"/>
      <c r="Y2" s="4" t="s">
        <v>10</v>
      </c>
      <c r="Z2" s="4" t="s">
        <v>11</v>
      </c>
      <c r="AA2" s="5"/>
    </row>
    <row r="3" spans="1:27" x14ac:dyDescent="0.25">
      <c r="A3" s="1" t="s">
        <v>12</v>
      </c>
      <c r="B3" s="1" t="s">
        <v>13</v>
      </c>
      <c r="C3" s="1" t="s">
        <v>14</v>
      </c>
      <c r="D3" s="1" t="s">
        <v>15</v>
      </c>
      <c r="E3" s="1">
        <v>30000</v>
      </c>
      <c r="F3" s="21"/>
      <c r="G3" s="1" t="s">
        <v>532</v>
      </c>
      <c r="H3" s="1" t="s">
        <v>532</v>
      </c>
      <c r="I3" s="32"/>
      <c r="J3" s="1">
        <v>2.4199999999999999E-2</v>
      </c>
      <c r="K3" s="1">
        <v>4.4200000000000003E-2</v>
      </c>
      <c r="M3" s="1">
        <v>3.3099999999999997E-2</v>
      </c>
      <c r="N3" s="1">
        <v>0.1298</v>
      </c>
      <c r="O3" s="1"/>
      <c r="P3" s="1">
        <v>3.78E-2</v>
      </c>
      <c r="Q3" s="1">
        <v>0.75</v>
      </c>
      <c r="R3" s="21"/>
      <c r="S3" s="40">
        <v>1.54E-2</v>
      </c>
      <c r="T3" s="1">
        <v>8.5800000000000001E-2</v>
      </c>
      <c r="U3" s="21"/>
      <c r="V3" s="1" t="s">
        <v>532</v>
      </c>
      <c r="W3" s="1" t="s">
        <v>532</v>
      </c>
      <c r="X3" s="21"/>
      <c r="Y3" s="1">
        <v>0.11210000000000001</v>
      </c>
      <c r="Z3" s="1">
        <v>0.15670000000000001</v>
      </c>
      <c r="AA3" s="21"/>
    </row>
    <row r="4" spans="1:27"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c r="AA4" s="7">
        <v>0</v>
      </c>
    </row>
    <row r="5" spans="1:27" ht="15.75" thickBot="1" x14ac:dyDescent="0.3">
      <c r="G5" t="s">
        <v>532</v>
      </c>
      <c r="H5" t="s">
        <v>532</v>
      </c>
      <c r="J5">
        <v>1.3904000000000001</v>
      </c>
      <c r="K5">
        <f>SUM(J5+K3)</f>
        <v>1.4346000000000001</v>
      </c>
      <c r="M5">
        <v>1.3904000000000001</v>
      </c>
      <c r="N5">
        <f>SUM(M5+N3)</f>
        <v>1.5202</v>
      </c>
      <c r="P5">
        <v>1.3904000000000001</v>
      </c>
      <c r="Q5">
        <f>SUM(P5+Q3)</f>
        <v>2.1404000000000001</v>
      </c>
      <c r="S5">
        <v>1.3904000000000001</v>
      </c>
      <c r="T5">
        <f>SUM(S5+T3)</f>
        <v>1.4762000000000002</v>
      </c>
      <c r="V5" t="s">
        <v>532</v>
      </c>
      <c r="W5" t="s">
        <v>532</v>
      </c>
      <c r="Y5">
        <v>1.3904000000000001</v>
      </c>
      <c r="Z5">
        <f>SUM(Y5+Z3)</f>
        <v>1.5471000000000001</v>
      </c>
    </row>
    <row r="6" spans="1:27" ht="15" customHeight="1" x14ac:dyDescent="0.25">
      <c r="C6" s="50" t="s">
        <v>535</v>
      </c>
      <c r="D6" s="51"/>
      <c r="E6" s="52"/>
      <c r="F6" s="8"/>
      <c r="G6" s="8"/>
      <c r="H6" s="8"/>
      <c r="I6" s="8"/>
      <c r="J6" s="8"/>
      <c r="K6" s="8"/>
    </row>
    <row r="7" spans="1:27" x14ac:dyDescent="0.25">
      <c r="C7" s="53"/>
      <c r="D7" s="54"/>
      <c r="E7" s="55"/>
    </row>
    <row r="8" spans="1:27" x14ac:dyDescent="0.25">
      <c r="C8" s="53"/>
      <c r="D8" s="54"/>
      <c r="E8" s="55"/>
    </row>
    <row r="9" spans="1:27" x14ac:dyDescent="0.25">
      <c r="C9" s="53"/>
      <c r="D9" s="54"/>
      <c r="E9" s="55"/>
    </row>
    <row r="10" spans="1:27" x14ac:dyDescent="0.25">
      <c r="C10" s="53"/>
      <c r="D10" s="54"/>
      <c r="E10" s="55"/>
    </row>
    <row r="11" spans="1:27" x14ac:dyDescent="0.25">
      <c r="C11" s="53"/>
      <c r="D11" s="54"/>
      <c r="E11" s="55"/>
    </row>
    <row r="12" spans="1:27" ht="15.75" thickBot="1" x14ac:dyDescent="0.3">
      <c r="C12" s="56"/>
      <c r="D12" s="57"/>
      <c r="E12" s="58"/>
    </row>
    <row r="13" spans="1:27" ht="15.75" thickBot="1" x14ac:dyDescent="0.3"/>
    <row r="14" spans="1:27" ht="15" customHeight="1" x14ac:dyDescent="0.25">
      <c r="C14" s="59" t="s">
        <v>538</v>
      </c>
      <c r="D14" s="60"/>
      <c r="E14" s="61"/>
      <c r="F14" s="8"/>
      <c r="G14" s="8"/>
      <c r="H14" s="8"/>
      <c r="I14" s="8"/>
      <c r="J14" s="8"/>
      <c r="K14" s="8"/>
    </row>
    <row r="15" spans="1:27" x14ac:dyDescent="0.25">
      <c r="C15" s="62"/>
      <c r="D15" s="63"/>
      <c r="E15" s="64"/>
    </row>
    <row r="16" spans="1:27" x14ac:dyDescent="0.25">
      <c r="C16" s="62"/>
      <c r="D16" s="63"/>
      <c r="E16" s="64"/>
    </row>
    <row r="17" spans="3:5" x14ac:dyDescent="0.25">
      <c r="C17" s="62"/>
      <c r="D17" s="63"/>
      <c r="E17" s="64"/>
    </row>
    <row r="18" spans="3:5" x14ac:dyDescent="0.25">
      <c r="C18" s="62"/>
      <c r="D18" s="63"/>
      <c r="E18" s="64"/>
    </row>
    <row r="19" spans="3:5" x14ac:dyDescent="0.25">
      <c r="C19" s="62"/>
      <c r="D19" s="63"/>
      <c r="E19" s="64"/>
    </row>
    <row r="20" spans="3:5" x14ac:dyDescent="0.25">
      <c r="C20" s="62"/>
      <c r="D20" s="63"/>
      <c r="E20" s="64"/>
    </row>
    <row r="21" spans="3:5" x14ac:dyDescent="0.25">
      <c r="C21" s="62"/>
      <c r="D21" s="63"/>
      <c r="E21" s="64"/>
    </row>
    <row r="22" spans="3:5" x14ac:dyDescent="0.25">
      <c r="C22" s="62"/>
      <c r="D22" s="63"/>
      <c r="E22" s="64"/>
    </row>
    <row r="23" spans="3:5" x14ac:dyDescent="0.25">
      <c r="C23" s="62"/>
      <c r="D23" s="63"/>
      <c r="E23" s="64"/>
    </row>
    <row r="24" spans="3:5" x14ac:dyDescent="0.25">
      <c r="C24" s="62"/>
      <c r="D24" s="63"/>
      <c r="E24" s="64"/>
    </row>
    <row r="25" spans="3:5" x14ac:dyDescent="0.25">
      <c r="C25" s="62"/>
      <c r="D25" s="63"/>
      <c r="E25" s="64"/>
    </row>
    <row r="26" spans="3:5" x14ac:dyDescent="0.25">
      <c r="C26" s="62"/>
      <c r="D26" s="63"/>
      <c r="E26" s="64"/>
    </row>
    <row r="27" spans="3:5" x14ac:dyDescent="0.25">
      <c r="C27" s="62"/>
      <c r="D27" s="63"/>
      <c r="E27" s="64"/>
    </row>
    <row r="28" spans="3:5" x14ac:dyDescent="0.25">
      <c r="C28" s="62"/>
      <c r="D28" s="63"/>
      <c r="E28" s="64"/>
    </row>
    <row r="29" spans="3:5" x14ac:dyDescent="0.25">
      <c r="C29" s="62"/>
      <c r="D29" s="63"/>
      <c r="E29" s="64"/>
    </row>
    <row r="30" spans="3:5" ht="15.75" thickBot="1" x14ac:dyDescent="0.3">
      <c r="C30" s="65"/>
      <c r="D30" s="66"/>
      <c r="E30" s="67"/>
    </row>
    <row r="31" spans="3:5" x14ac:dyDescent="0.25">
      <c r="C31" s="9"/>
      <c r="D31" s="9"/>
      <c r="E31" s="9"/>
    </row>
    <row r="32" spans="3:5" x14ac:dyDescent="0.25">
      <c r="C32" s="9"/>
      <c r="D32" s="9"/>
      <c r="E32" s="9"/>
    </row>
  </sheetData>
  <mergeCells count="9">
    <mergeCell ref="V1:W1"/>
    <mergeCell ref="Y1:Z1"/>
    <mergeCell ref="C6:E12"/>
    <mergeCell ref="C14:E30"/>
    <mergeCell ref="G1:H1"/>
    <mergeCell ref="M1:N1"/>
    <mergeCell ref="S1:T1"/>
    <mergeCell ref="J1:K1"/>
    <mergeCell ref="P1:Q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252DF-5E12-48B6-89B4-B7D54A308760}">
  <sheetPr>
    <tabColor theme="8"/>
  </sheetPr>
  <dimension ref="A1:Z32"/>
  <sheetViews>
    <sheetView topLeftCell="A2" workbookViewId="0">
      <selection activeCell="G5" sqref="G5:Z10"/>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77</v>
      </c>
      <c r="B3" s="1" t="s">
        <v>78</v>
      </c>
      <c r="C3" s="1" t="s">
        <v>14</v>
      </c>
      <c r="D3" s="1" t="s">
        <v>79</v>
      </c>
      <c r="E3" s="1" t="s">
        <v>534</v>
      </c>
      <c r="F3" s="21"/>
      <c r="G3" s="1"/>
      <c r="H3" s="1"/>
      <c r="I3" s="32"/>
      <c r="J3" s="1"/>
      <c r="K3" s="1"/>
      <c r="M3" s="1"/>
      <c r="N3" s="1"/>
      <c r="O3" s="1"/>
      <c r="P3" s="1"/>
      <c r="Q3" s="1"/>
      <c r="R3" s="21"/>
      <c r="S3" s="1"/>
      <c r="T3" s="1"/>
      <c r="U3" s="21"/>
      <c r="V3" s="1"/>
      <c r="W3" s="1"/>
      <c r="X3" s="21"/>
      <c r="Y3" s="1"/>
      <c r="Z3" s="1"/>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8CC9-2E42-4070-99B1-97D758C6FE49}">
  <sheetPr>
    <tabColor theme="8"/>
  </sheetPr>
  <dimension ref="A1:Z32"/>
  <sheetViews>
    <sheetView workbookViewId="0">
      <selection activeCell="J3" sqref="J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80</v>
      </c>
      <c r="B3" s="1" t="s">
        <v>81</v>
      </c>
      <c r="C3" s="1" t="s">
        <v>14</v>
      </c>
      <c r="D3" s="1" t="s">
        <v>82</v>
      </c>
      <c r="E3" s="1">
        <v>26000</v>
      </c>
      <c r="F3" s="21"/>
      <c r="G3" s="1" t="s">
        <v>532</v>
      </c>
      <c r="H3" s="1" t="s">
        <v>532</v>
      </c>
      <c r="I3" s="32"/>
      <c r="J3" s="40">
        <v>0.1242</v>
      </c>
      <c r="K3" s="1">
        <v>0.1542</v>
      </c>
      <c r="M3" s="1" t="s">
        <v>532</v>
      </c>
      <c r="N3" s="1" t="s">
        <v>532</v>
      </c>
      <c r="O3" s="1"/>
      <c r="P3" s="1">
        <v>0.1588</v>
      </c>
      <c r="Q3" s="1">
        <v>0.75</v>
      </c>
      <c r="R3" s="21"/>
      <c r="S3" s="1" t="s">
        <v>532</v>
      </c>
      <c r="T3" s="1" t="s">
        <v>532</v>
      </c>
      <c r="U3" s="21"/>
      <c r="V3" s="1" t="s">
        <v>532</v>
      </c>
      <c r="W3" s="1" t="s">
        <v>532</v>
      </c>
      <c r="X3" s="21"/>
      <c r="Y3" s="1">
        <v>0.2102</v>
      </c>
      <c r="Z3" s="1">
        <v>0.25480000000000003</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s="1" t="s">
        <v>532</v>
      </c>
      <c r="H5" s="1" t="s">
        <v>532</v>
      </c>
      <c r="J5">
        <v>1.3904000000000001</v>
      </c>
      <c r="K5">
        <f>SUM(J5+K3)</f>
        <v>1.5446</v>
      </c>
      <c r="M5" s="1" t="s">
        <v>532</v>
      </c>
      <c r="N5" s="1" t="s">
        <v>532</v>
      </c>
      <c r="P5">
        <v>1.3904000000000001</v>
      </c>
      <c r="Q5">
        <f>SUM(P5+Q3)</f>
        <v>2.1404000000000001</v>
      </c>
      <c r="S5" s="1" t="s">
        <v>532</v>
      </c>
      <c r="T5" s="1" t="s">
        <v>532</v>
      </c>
      <c r="V5" s="1" t="s">
        <v>532</v>
      </c>
      <c r="W5" s="1" t="s">
        <v>532</v>
      </c>
      <c r="Y5">
        <v>1.3904000000000001</v>
      </c>
      <c r="Z5">
        <f>SUM(Y5+Z3)</f>
        <v>1.6452</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D9E-3814-4529-B7AE-A763B26FC97C}">
  <sheetPr>
    <tabColor theme="8"/>
  </sheetPr>
  <dimension ref="A1:Z32"/>
  <sheetViews>
    <sheetView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84</v>
      </c>
      <c r="B3" s="1" t="s">
        <v>85</v>
      </c>
      <c r="C3" s="1" t="s">
        <v>14</v>
      </c>
      <c r="D3" s="1" t="s">
        <v>86</v>
      </c>
      <c r="E3" s="1">
        <v>208000</v>
      </c>
      <c r="F3" s="21"/>
      <c r="G3" s="1">
        <v>2.4199999999999999E-2</v>
      </c>
      <c r="H3" s="1">
        <v>9.2200000000000004E-2</v>
      </c>
      <c r="I3" s="32"/>
      <c r="J3" s="1">
        <v>2.4199999999999999E-2</v>
      </c>
      <c r="K3" s="1">
        <v>5.62E-2</v>
      </c>
      <c r="M3" s="40">
        <v>-2.0000000000000001E-4</v>
      </c>
      <c r="N3" s="1">
        <v>9.3299999999999994E-2</v>
      </c>
      <c r="O3" s="1"/>
      <c r="P3" s="1">
        <v>3.7100000000000001E-2</v>
      </c>
      <c r="Q3" s="1">
        <v>0.75</v>
      </c>
      <c r="R3" s="21"/>
      <c r="S3" s="1">
        <v>6.1400000000000003E-2</v>
      </c>
      <c r="T3" s="1">
        <v>0.1318</v>
      </c>
      <c r="U3" s="21"/>
      <c r="V3" s="1" t="s">
        <v>532</v>
      </c>
      <c r="W3" s="1" t="s">
        <v>532</v>
      </c>
      <c r="X3" s="21"/>
      <c r="Y3" s="1">
        <v>7.0000000000000007E-2</v>
      </c>
      <c r="Z3" s="1">
        <v>0.14299999999999999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1.4826000000000001</v>
      </c>
      <c r="J5">
        <v>1.3904000000000001</v>
      </c>
      <c r="K5">
        <f>SUM(J5+K3)</f>
        <v>1.4466000000000001</v>
      </c>
      <c r="M5">
        <v>1.3904000000000001</v>
      </c>
      <c r="N5">
        <f>SUM(M5+N3)</f>
        <v>1.4837</v>
      </c>
      <c r="P5">
        <v>1.3904000000000001</v>
      </c>
      <c r="Q5">
        <f>SUM(P5+Q3)</f>
        <v>2.1404000000000001</v>
      </c>
      <c r="S5">
        <v>1.3904000000000001</v>
      </c>
      <c r="T5">
        <f>SUM(S5+T3)</f>
        <v>1.5222</v>
      </c>
      <c r="V5" s="1" t="s">
        <v>532</v>
      </c>
      <c r="W5" s="1" t="s">
        <v>532</v>
      </c>
      <c r="Y5">
        <v>1.3904000000000001</v>
      </c>
      <c r="Z5">
        <f>SUM(Y5+Z3)</f>
        <v>1.5334000000000001</v>
      </c>
    </row>
    <row r="6" spans="1:26" ht="15" customHeight="1" x14ac:dyDescent="0.25">
      <c r="C6" s="68" t="s">
        <v>542</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543</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65BA0-C36C-45AC-94E8-0C64DE3649EA}">
  <sheetPr>
    <tabColor theme="8"/>
  </sheetPr>
  <dimension ref="A1:Z32"/>
  <sheetViews>
    <sheetView topLeftCell="J1"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88</v>
      </c>
      <c r="B3" s="1" t="s">
        <v>89</v>
      </c>
      <c r="C3" s="1" t="s">
        <v>14</v>
      </c>
      <c r="D3" s="1" t="s">
        <v>90</v>
      </c>
      <c r="E3" s="1">
        <v>72800</v>
      </c>
      <c r="F3" s="21"/>
      <c r="G3" s="1">
        <v>6.3200000000000006E-2</v>
      </c>
      <c r="H3" s="1">
        <v>0.13969999999999999</v>
      </c>
      <c r="I3" s="32"/>
      <c r="J3" s="1">
        <v>0.15620000000000001</v>
      </c>
      <c r="K3" s="1">
        <v>0.1862</v>
      </c>
      <c r="M3" s="40">
        <v>2.8E-3</v>
      </c>
      <c r="N3" s="1">
        <v>8.9399999999999993E-2</v>
      </c>
      <c r="O3" s="1"/>
      <c r="P3" s="1">
        <v>0.1138</v>
      </c>
      <c r="Q3" s="1">
        <v>0.75</v>
      </c>
      <c r="R3" s="21"/>
      <c r="S3" s="1" t="s">
        <v>532</v>
      </c>
      <c r="T3" s="1" t="s">
        <v>532</v>
      </c>
      <c r="U3" s="21"/>
      <c r="V3" s="1" t="s">
        <v>532</v>
      </c>
      <c r="W3" s="1" t="s">
        <v>532</v>
      </c>
      <c r="X3" s="21"/>
      <c r="Y3" s="1">
        <v>0.1036</v>
      </c>
      <c r="Z3" s="1">
        <v>0.1482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1.5301</v>
      </c>
      <c r="J5">
        <v>1.3904000000000001</v>
      </c>
      <c r="K5">
        <f>SUM(J5+K3)</f>
        <v>1.5766</v>
      </c>
      <c r="M5">
        <v>1.3904000000000001</v>
      </c>
      <c r="N5">
        <f>SUM(M5+N3)</f>
        <v>1.4798</v>
      </c>
      <c r="P5">
        <v>1.3904000000000001</v>
      </c>
      <c r="Q5">
        <f>SUM(P5+Q3)</f>
        <v>2.1404000000000001</v>
      </c>
      <c r="S5" s="1" t="s">
        <v>532</v>
      </c>
      <c r="T5" s="1" t="s">
        <v>532</v>
      </c>
      <c r="V5" s="1" t="s">
        <v>532</v>
      </c>
      <c r="W5" s="1" t="s">
        <v>532</v>
      </c>
      <c r="Y5">
        <v>1.3904000000000001</v>
      </c>
      <c r="Z5">
        <f>SUM(Y5+Z3)</f>
        <v>1.5386000000000002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CB27-686C-4F6D-A342-32955BCB5C4D}">
  <sheetPr>
    <tabColor theme="8"/>
  </sheetPr>
  <dimension ref="A1:Z32"/>
  <sheetViews>
    <sheetView workbookViewId="0">
      <selection activeCell="A7" sqref="A7"/>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93</v>
      </c>
      <c r="B3" s="1" t="s">
        <v>94</v>
      </c>
      <c r="C3" s="1" t="s">
        <v>14</v>
      </c>
      <c r="D3" s="1" t="s">
        <v>95</v>
      </c>
      <c r="E3" s="1" t="s">
        <v>534</v>
      </c>
      <c r="F3" s="21"/>
      <c r="G3" s="1"/>
      <c r="H3" s="1"/>
      <c r="I3" s="32"/>
      <c r="J3" s="1"/>
      <c r="K3" s="1"/>
      <c r="M3" s="1"/>
      <c r="N3" s="1"/>
      <c r="O3" s="1"/>
      <c r="P3" s="1"/>
      <c r="Q3" s="1"/>
      <c r="R3" s="21"/>
      <c r="S3" s="1"/>
      <c r="T3" s="1"/>
      <c r="U3" s="21"/>
      <c r="V3" s="1"/>
      <c r="W3" s="1"/>
      <c r="X3" s="21"/>
      <c r="Y3" s="1"/>
      <c r="Z3" s="1"/>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2A81-7BDB-4588-B042-7F0F010CD6B5}">
  <sheetPr>
    <tabColor theme="8"/>
  </sheetPr>
  <dimension ref="A1:Z32"/>
  <sheetViews>
    <sheetView workbookViewId="0">
      <selection activeCell="G3" sqref="G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97</v>
      </c>
      <c r="B3" s="1" t="s">
        <v>98</v>
      </c>
      <c r="C3" s="1" t="s">
        <v>14</v>
      </c>
      <c r="D3" s="1" t="s">
        <v>99</v>
      </c>
      <c r="E3" s="1" t="s">
        <v>48</v>
      </c>
      <c r="F3" s="21"/>
      <c r="G3" s="40">
        <v>5.62E-2</v>
      </c>
      <c r="H3" s="1">
        <v>0.12720000000000001</v>
      </c>
      <c r="I3" s="32"/>
      <c r="J3" s="1">
        <v>0.1242</v>
      </c>
      <c r="K3" s="1">
        <v>0.14419999999999999</v>
      </c>
      <c r="M3" s="1" t="s">
        <v>532</v>
      </c>
      <c r="N3" s="1" t="s">
        <v>532</v>
      </c>
      <c r="O3" s="1"/>
      <c r="P3" s="1">
        <v>8.8800000000000004E-2</v>
      </c>
      <c r="Q3" s="1">
        <v>0.75</v>
      </c>
      <c r="R3" s="21"/>
      <c r="S3" s="1" t="s">
        <v>532</v>
      </c>
      <c r="T3" s="1" t="s">
        <v>532</v>
      </c>
      <c r="U3" s="21"/>
      <c r="V3" s="1" t="s">
        <v>532</v>
      </c>
      <c r="W3" s="1" t="s">
        <v>532</v>
      </c>
      <c r="X3" s="21"/>
      <c r="Y3" s="1">
        <v>0.2102</v>
      </c>
      <c r="Z3" s="1">
        <v>0.25480000000000003</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1.5176000000000001</v>
      </c>
      <c r="J5">
        <v>1.3904000000000001</v>
      </c>
      <c r="K5">
        <f>SUM(J5+K3)</f>
        <v>1.5346000000000002</v>
      </c>
      <c r="M5" s="1" t="s">
        <v>532</v>
      </c>
      <c r="N5" s="1" t="s">
        <v>532</v>
      </c>
      <c r="P5">
        <v>1.3904000000000001</v>
      </c>
      <c r="Q5">
        <f>SUM(P5+Q3)</f>
        <v>2.1404000000000001</v>
      </c>
      <c r="S5" s="1" t="s">
        <v>532</v>
      </c>
      <c r="T5" s="1" t="s">
        <v>532</v>
      </c>
      <c r="V5" s="1" t="s">
        <v>532</v>
      </c>
      <c r="W5" s="1" t="s">
        <v>532</v>
      </c>
      <c r="Y5">
        <v>1.3904000000000001</v>
      </c>
      <c r="Z5">
        <f>SUM(Y5+Z3)</f>
        <v>1.6452</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B0231-8E46-4594-B7C9-26A33A3A8695}">
  <sheetPr>
    <tabColor theme="8"/>
  </sheetPr>
  <dimension ref="A1:Z32"/>
  <sheetViews>
    <sheetView topLeftCell="J1"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102</v>
      </c>
      <c r="B3" s="1" t="s">
        <v>103</v>
      </c>
      <c r="C3" s="1" t="s">
        <v>14</v>
      </c>
      <c r="D3" s="1" t="s">
        <v>104</v>
      </c>
      <c r="E3" s="1" t="s">
        <v>105</v>
      </c>
      <c r="F3" s="21"/>
      <c r="G3" s="1">
        <v>0.22370000000000001</v>
      </c>
      <c r="H3" s="1">
        <v>0.29970000000000002</v>
      </c>
      <c r="I3" s="32"/>
      <c r="J3" s="1" t="s">
        <v>532</v>
      </c>
      <c r="K3" s="1" t="s">
        <v>532</v>
      </c>
      <c r="M3" s="40">
        <v>0.12740000000000001</v>
      </c>
      <c r="N3" s="1">
        <v>0.25390000000000001</v>
      </c>
      <c r="O3" s="1"/>
      <c r="P3" s="1">
        <v>0.26379999999999998</v>
      </c>
      <c r="Q3" s="1">
        <v>0.75</v>
      </c>
      <c r="R3" s="21"/>
      <c r="S3" s="1" t="s">
        <v>532</v>
      </c>
      <c r="T3" s="1" t="s">
        <v>532</v>
      </c>
      <c r="U3" s="21"/>
      <c r="V3" s="1">
        <v>0.25</v>
      </c>
      <c r="W3" s="1">
        <v>0.19969999999999999</v>
      </c>
      <c r="X3" s="21"/>
      <c r="Y3" s="1">
        <v>0.82930000000000004</v>
      </c>
      <c r="Z3" s="1">
        <v>0.87390000000000001</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1.6901000000000002</v>
      </c>
      <c r="J5" s="1" t="s">
        <v>532</v>
      </c>
      <c r="K5" s="1" t="s">
        <v>532</v>
      </c>
      <c r="M5">
        <v>1.3904000000000001</v>
      </c>
      <c r="N5">
        <f>SUM(M5+N3)</f>
        <v>1.6443000000000001</v>
      </c>
      <c r="P5">
        <v>1.3904000000000001</v>
      </c>
      <c r="Q5">
        <f>SUM(P5+Q3)</f>
        <v>2.1404000000000001</v>
      </c>
      <c r="S5" t="s">
        <v>532</v>
      </c>
      <c r="T5" t="s">
        <v>532</v>
      </c>
      <c r="V5">
        <v>1.3904000000000001</v>
      </c>
      <c r="W5">
        <f>SUM(V5+W3)</f>
        <v>1.5901000000000001</v>
      </c>
      <c r="Y5">
        <v>1.3904000000000001</v>
      </c>
      <c r="Z5">
        <f>SUM(Y5+Z3)</f>
        <v>2.2643</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C492-BA6F-442C-87DD-1332D3C901FB}">
  <sheetPr>
    <tabColor theme="8"/>
  </sheetPr>
  <dimension ref="A1:Z32"/>
  <sheetViews>
    <sheetView workbookViewId="0">
      <selection activeCell="P3" sqref="P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106</v>
      </c>
      <c r="B3" s="1" t="s">
        <v>107</v>
      </c>
      <c r="C3" s="1" t="s">
        <v>14</v>
      </c>
      <c r="D3" s="1" t="s">
        <v>108</v>
      </c>
      <c r="E3" s="1">
        <v>15000</v>
      </c>
      <c r="F3" s="21"/>
      <c r="G3" s="1" t="s">
        <v>532</v>
      </c>
      <c r="H3" s="1" t="s">
        <v>532</v>
      </c>
      <c r="I3" s="32"/>
      <c r="J3" s="1" t="s">
        <v>532</v>
      </c>
      <c r="K3" s="1" t="s">
        <v>532</v>
      </c>
      <c r="M3" s="1">
        <v>0.15740000000000001</v>
      </c>
      <c r="N3" s="1">
        <v>0.3039</v>
      </c>
      <c r="O3" s="1"/>
      <c r="P3" s="40">
        <v>0.15379999999999999</v>
      </c>
      <c r="Q3" s="1">
        <v>0.75</v>
      </c>
      <c r="R3" s="21"/>
      <c r="S3" s="1" t="s">
        <v>532</v>
      </c>
      <c r="T3" s="1" t="s">
        <v>532</v>
      </c>
      <c r="U3" s="21"/>
      <c r="V3" s="1" t="s">
        <v>532</v>
      </c>
      <c r="W3" s="1" t="s">
        <v>532</v>
      </c>
      <c r="X3" s="21"/>
      <c r="Y3" s="1">
        <v>0.37569999999999998</v>
      </c>
      <c r="Z3" s="1">
        <v>0.42030000000000001</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s="1" t="s">
        <v>532</v>
      </c>
      <c r="H5" s="1" t="s">
        <v>532</v>
      </c>
      <c r="I5" s="32"/>
      <c r="J5" s="1" t="s">
        <v>532</v>
      </c>
      <c r="K5" s="1" t="s">
        <v>532</v>
      </c>
      <c r="M5">
        <v>1.3904000000000001</v>
      </c>
      <c r="N5">
        <f>SUM(M5+N3)</f>
        <v>1.6943000000000001</v>
      </c>
      <c r="P5">
        <v>1.3904000000000001</v>
      </c>
      <c r="Q5">
        <f>SUM(P5+Q3)</f>
        <v>2.1404000000000001</v>
      </c>
      <c r="S5" s="1" t="s">
        <v>532</v>
      </c>
      <c r="T5" s="1" t="s">
        <v>532</v>
      </c>
      <c r="U5" s="21"/>
      <c r="V5" s="1" t="s">
        <v>532</v>
      </c>
      <c r="W5" s="1" t="s">
        <v>532</v>
      </c>
      <c r="Y5">
        <v>1.3904000000000001</v>
      </c>
      <c r="Z5">
        <f>SUM(Y5+Z3)</f>
        <v>1.8107000000000002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0B08-E197-4DD8-BF35-0D5EBA502CF1}">
  <sheetPr>
    <tabColor theme="8"/>
  </sheetPr>
  <dimension ref="A1:Z32"/>
  <sheetViews>
    <sheetView topLeftCell="L1"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109</v>
      </c>
      <c r="B3" s="1" t="s">
        <v>110</v>
      </c>
      <c r="C3" s="1" t="s">
        <v>14</v>
      </c>
      <c r="D3" s="1" t="s">
        <v>111</v>
      </c>
      <c r="E3" s="1" t="s">
        <v>112</v>
      </c>
      <c r="F3" s="21"/>
      <c r="G3" s="1">
        <v>-5.1999999999999998E-3</v>
      </c>
      <c r="H3" s="1">
        <v>8.6800000000000002E-2</v>
      </c>
      <c r="I3" s="32"/>
      <c r="J3" s="1">
        <v>2.7199999999999998E-2</v>
      </c>
      <c r="K3" s="1">
        <v>6.5199999999999994E-2</v>
      </c>
      <c r="M3" s="40">
        <v>-7.7000000000000002E-3</v>
      </c>
      <c r="N3" s="1">
        <v>8.7400000000000005E-2</v>
      </c>
      <c r="O3" s="1"/>
      <c r="P3" s="1">
        <v>7.0499999999999993E-2</v>
      </c>
      <c r="Q3" s="1">
        <v>0.75</v>
      </c>
      <c r="R3" s="21"/>
      <c r="S3" s="1">
        <v>6.0999999999999999E-2</v>
      </c>
      <c r="T3" s="1">
        <v>0.13139999999999999</v>
      </c>
      <c r="U3" s="21"/>
      <c r="V3" s="1" t="s">
        <v>532</v>
      </c>
      <c r="W3" s="1" t="s">
        <v>532</v>
      </c>
      <c r="X3" s="21"/>
      <c r="Y3" s="1">
        <v>7.0000000000000007E-2</v>
      </c>
      <c r="Z3" s="1">
        <v>0.11459999999999999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t="s">
        <v>27</v>
      </c>
      <c r="J5">
        <v>1.3904000000000001</v>
      </c>
      <c r="K5">
        <f>SUM(J5+K3)</f>
        <v>1.4556</v>
      </c>
      <c r="M5">
        <v>1.3904000000000001</v>
      </c>
      <c r="N5">
        <f>SUM(M5+N3)</f>
        <v>1.4778</v>
      </c>
      <c r="P5">
        <v>1.3904000000000001</v>
      </c>
      <c r="Q5">
        <f>SUM(P5+Q3)</f>
        <v>2.1404000000000001</v>
      </c>
      <c r="S5">
        <v>1.3904000000000001</v>
      </c>
      <c r="T5">
        <f>SUM(S5+T3)</f>
        <v>1.5218</v>
      </c>
      <c r="V5" t="s">
        <v>532</v>
      </c>
      <c r="W5" t="s">
        <v>532</v>
      </c>
      <c r="Y5">
        <v>1.3904000000000001</v>
      </c>
      <c r="Z5">
        <f>SUM(Y5+Z3)</f>
        <v>1.5050000000000001</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7743-F798-4885-9D23-31E20A2101B8}">
  <sheetPr>
    <tabColor theme="8"/>
  </sheetPr>
  <dimension ref="A1:Z32"/>
  <sheetViews>
    <sheetView workbookViewId="0">
      <selection activeCell="G5" sqref="G5:Z6"/>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113</v>
      </c>
      <c r="B3" s="1" t="s">
        <v>114</v>
      </c>
      <c r="C3" s="1" t="s">
        <v>14</v>
      </c>
      <c r="D3" s="1" t="s">
        <v>115</v>
      </c>
      <c r="E3" s="1" t="s">
        <v>534</v>
      </c>
      <c r="F3" s="21"/>
      <c r="G3" s="1"/>
      <c r="H3" s="1"/>
      <c r="I3" s="32"/>
      <c r="J3" s="1"/>
      <c r="K3" s="1"/>
      <c r="M3" s="1"/>
      <c r="N3" s="1"/>
      <c r="O3" s="1"/>
      <c r="P3" s="1"/>
      <c r="Q3" s="1"/>
      <c r="R3" s="21"/>
      <c r="S3" s="1"/>
      <c r="T3" s="1"/>
      <c r="U3" s="21"/>
      <c r="V3" s="1"/>
      <c r="W3" s="1"/>
      <c r="X3" s="21"/>
      <c r="Y3" s="1"/>
      <c r="Z3" s="1"/>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E115F-4924-4564-8796-0888EF85CA88}">
  <sheetPr>
    <tabColor theme="8"/>
  </sheetPr>
  <dimension ref="A1:Z32"/>
  <sheetViews>
    <sheetView workbookViewId="0">
      <selection activeCell="H8" sqref="H8"/>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29</v>
      </c>
      <c r="B3" s="1" t="s">
        <v>30</v>
      </c>
      <c r="C3" s="1" t="s">
        <v>14</v>
      </c>
      <c r="D3" s="1" t="s">
        <v>31</v>
      </c>
      <c r="E3" s="1" t="s">
        <v>32</v>
      </c>
      <c r="F3" s="21"/>
      <c r="G3" s="40">
        <v>7.1999999999999995E-2</v>
      </c>
      <c r="H3" s="1">
        <v>0.15970000000000001</v>
      </c>
      <c r="I3" s="32"/>
      <c r="J3" s="1">
        <v>7.4200000000000002E-2</v>
      </c>
      <c r="K3" s="1">
        <v>9.4200000000000006E-2</v>
      </c>
      <c r="M3" s="1">
        <v>0.1024</v>
      </c>
      <c r="N3" s="1">
        <v>0.2074</v>
      </c>
      <c r="O3" s="1"/>
      <c r="P3" s="1">
        <v>0.14380000000000001</v>
      </c>
      <c r="Q3" s="1">
        <v>0.75</v>
      </c>
      <c r="R3" s="21"/>
      <c r="S3" s="1" t="s">
        <v>532</v>
      </c>
      <c r="T3" s="1" t="s">
        <v>532</v>
      </c>
      <c r="U3" s="21"/>
      <c r="V3" s="1" t="s">
        <v>532</v>
      </c>
      <c r="W3" s="1" t="s">
        <v>532</v>
      </c>
      <c r="X3" s="21"/>
      <c r="Y3" s="1">
        <v>0.23499999999999999</v>
      </c>
      <c r="Z3" s="1">
        <v>0.27960000000000002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1.5501</v>
      </c>
      <c r="J5">
        <v>1.3904000000000001</v>
      </c>
      <c r="K5">
        <f>SUM(J5+K3)</f>
        <v>1.4846000000000001</v>
      </c>
      <c r="M5">
        <v>1.3904000000000001</v>
      </c>
      <c r="N5">
        <f>SUM(M5+N3)</f>
        <v>1.5978000000000001</v>
      </c>
      <c r="P5">
        <v>1.3904000000000001</v>
      </c>
      <c r="Q5">
        <f>SUM(P5+Q3)</f>
        <v>2.1404000000000001</v>
      </c>
      <c r="S5" t="s">
        <v>532</v>
      </c>
      <c r="T5" t="s">
        <v>532</v>
      </c>
      <c r="V5" s="1" t="s">
        <v>532</v>
      </c>
      <c r="W5" s="1" t="s">
        <v>532</v>
      </c>
      <c r="Y5">
        <v>1.3904000000000001</v>
      </c>
      <c r="Z5">
        <f>SUM(Y5+Z3)</f>
        <v>1.6700000000000002</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539</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3DF6-A2C0-4044-AC38-BFB2CEBE21B6}">
  <sheetPr>
    <tabColor theme="8"/>
  </sheetPr>
  <dimension ref="A1:Z32"/>
  <sheetViews>
    <sheetView topLeftCell="K1"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117</v>
      </c>
      <c r="B3" s="1" t="s">
        <v>118</v>
      </c>
      <c r="C3" s="1" t="s">
        <v>14</v>
      </c>
      <c r="D3" s="1" t="s">
        <v>119</v>
      </c>
      <c r="E3" s="1" t="s">
        <v>120</v>
      </c>
      <c r="F3" s="21"/>
      <c r="G3" s="1">
        <v>2.2599999999999999E-2</v>
      </c>
      <c r="H3" s="1">
        <v>8.9700000000000002E-2</v>
      </c>
      <c r="I3" s="32"/>
      <c r="J3" s="1">
        <v>2.52E-2</v>
      </c>
      <c r="K3" s="1">
        <v>6.3200000000000006E-2</v>
      </c>
      <c r="M3" s="40">
        <v>1.1999999999999999E-3</v>
      </c>
      <c r="N3" s="1">
        <v>8.5400000000000004E-2</v>
      </c>
      <c r="O3" s="1"/>
      <c r="P3" s="1">
        <v>5.8999999999999997E-2</v>
      </c>
      <c r="Q3" s="1">
        <v>0.75</v>
      </c>
      <c r="R3" s="21"/>
      <c r="S3" s="1">
        <v>5.4699999999999999E-2</v>
      </c>
      <c r="T3" s="1">
        <v>0.12509999999999999</v>
      </c>
      <c r="U3" s="21"/>
      <c r="V3" s="1">
        <v>0.1</v>
      </c>
      <c r="W3" s="1">
        <v>8.1100000000000005E-2</v>
      </c>
      <c r="X3" s="21"/>
      <c r="Y3" s="1">
        <v>5.67E-2</v>
      </c>
      <c r="Z3" s="1">
        <v>0.1013</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1.4801000000000002</v>
      </c>
      <c r="J5">
        <v>1.3904000000000001</v>
      </c>
      <c r="K5">
        <f>SUM(J5+K3)</f>
        <v>1.4536</v>
      </c>
      <c r="M5">
        <v>1.3904000000000001</v>
      </c>
      <c r="N5">
        <f>SUM(M5+N3)</f>
        <v>1.4758</v>
      </c>
      <c r="P5">
        <v>1.6952</v>
      </c>
      <c r="Q5">
        <f>SUM(P5+Q3)</f>
        <v>2.4451999999999998</v>
      </c>
      <c r="S5">
        <v>1.6952</v>
      </c>
      <c r="T5">
        <f>SUM(S5+T3)</f>
        <v>1.8203</v>
      </c>
      <c r="V5">
        <v>1.6952</v>
      </c>
      <c r="W5">
        <f>SUM(V5+W3)</f>
        <v>1.7763</v>
      </c>
      <c r="Y5">
        <v>1.3904000000000001</v>
      </c>
      <c r="Z5">
        <f>SUM(Y5+Z3)</f>
        <v>1.4917</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1D4DD-0BA4-4C60-ACAB-EE67ECADB580}">
  <sheetPr>
    <tabColor theme="8"/>
  </sheetPr>
  <dimension ref="A1:Z32"/>
  <sheetViews>
    <sheetView topLeftCell="C3" zoomScale="80" zoomScaleNormal="80" workbookViewId="0">
      <selection activeCell="P3" sqref="P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123</v>
      </c>
      <c r="B3" s="1" t="s">
        <v>124</v>
      </c>
      <c r="C3" s="37" t="s">
        <v>14</v>
      </c>
      <c r="D3" s="37" t="s">
        <v>125</v>
      </c>
      <c r="E3" s="37">
        <v>65000</v>
      </c>
      <c r="F3" s="21">
        <v>5.3900000000000003E-2</v>
      </c>
      <c r="G3" s="1" t="s">
        <v>532</v>
      </c>
      <c r="H3" s="1" t="s">
        <v>532</v>
      </c>
      <c r="I3" s="32"/>
      <c r="J3" s="1">
        <v>5.5199999999999999E-2</v>
      </c>
      <c r="K3" s="1">
        <v>9.7199999999999995E-2</v>
      </c>
      <c r="M3" s="1">
        <v>5.3900000000000003E-2</v>
      </c>
      <c r="N3" s="1">
        <v>0.1489</v>
      </c>
      <c r="O3" s="1"/>
      <c r="P3" s="40">
        <v>2.81E-2</v>
      </c>
      <c r="Q3" s="1">
        <v>0.75</v>
      </c>
      <c r="R3" s="21"/>
      <c r="S3" s="1">
        <v>4.2200000000000001E-2</v>
      </c>
      <c r="T3" s="1">
        <v>0.11260000000000001</v>
      </c>
      <c r="U3" s="21"/>
      <c r="V3" s="1" t="s">
        <v>532</v>
      </c>
      <c r="W3" s="1" t="s">
        <v>532</v>
      </c>
      <c r="X3" s="21"/>
      <c r="Y3" s="1">
        <v>5.2699999999999997E-2</v>
      </c>
      <c r="Z3" s="1">
        <v>9.7299999999999998E-2</v>
      </c>
    </row>
    <row r="4" spans="1:26" x14ac:dyDescent="0.25">
      <c r="C4" s="38"/>
      <c r="D4" s="38"/>
      <c r="E4" s="38"/>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532</v>
      </c>
      <c r="H5" t="s">
        <v>532</v>
      </c>
      <c r="J5">
        <v>1.3904000000000001</v>
      </c>
      <c r="K5">
        <f>SUM(J5+K3)</f>
        <v>1.4876</v>
      </c>
      <c r="M5">
        <v>1.3904000000000001</v>
      </c>
      <c r="N5">
        <f>SUM(M5+N3)</f>
        <v>1.5393000000000001</v>
      </c>
      <c r="P5">
        <v>1.3904000000000001</v>
      </c>
      <c r="Q5">
        <f>SUM(P5+Q3)</f>
        <v>2.1404000000000001</v>
      </c>
      <c r="S5">
        <v>1.3904000000000001</v>
      </c>
      <c r="T5">
        <f>SUM(S5+T3)</f>
        <v>1.5030000000000001</v>
      </c>
      <c r="V5" t="s">
        <v>532</v>
      </c>
      <c r="W5" t="s">
        <v>532</v>
      </c>
      <c r="Y5">
        <v>1.3904000000000001</v>
      </c>
      <c r="Z5">
        <f>SUM(Y5+Z3)</f>
        <v>1.4877</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6108-C7BB-4180-964C-08D8513316BA}">
  <sheetPr>
    <tabColor theme="8"/>
  </sheetPr>
  <dimension ref="A1:Z32"/>
  <sheetViews>
    <sheetView zoomScale="80" zoomScaleNormal="80" workbookViewId="0">
      <selection activeCell="M3" sqref="M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7"/>
      <c r="M2" s="4" t="s">
        <v>10</v>
      </c>
      <c r="N2" s="4" t="s">
        <v>11</v>
      </c>
      <c r="O2" s="4"/>
      <c r="P2" s="4" t="s">
        <v>10</v>
      </c>
      <c r="Q2" s="4" t="s">
        <v>11</v>
      </c>
      <c r="R2" s="3"/>
      <c r="S2" s="4" t="s">
        <v>10</v>
      </c>
      <c r="T2" s="4" t="s">
        <v>11</v>
      </c>
      <c r="U2" s="3"/>
      <c r="V2" s="4" t="s">
        <v>10</v>
      </c>
      <c r="W2" s="4" t="s">
        <v>11</v>
      </c>
      <c r="X2" s="5"/>
      <c r="Y2" s="4" t="s">
        <v>10</v>
      </c>
      <c r="Z2" s="4" t="s">
        <v>11</v>
      </c>
    </row>
    <row r="3" spans="1:26" x14ac:dyDescent="0.25">
      <c r="A3" s="1" t="s">
        <v>126</v>
      </c>
      <c r="B3" s="1" t="s">
        <v>127</v>
      </c>
      <c r="C3" s="1" t="s">
        <v>14</v>
      </c>
      <c r="D3" s="1" t="s">
        <v>128</v>
      </c>
      <c r="E3" s="1">
        <v>88000</v>
      </c>
      <c r="F3" s="21"/>
      <c r="G3" s="1">
        <v>-9.7000000000000003E-3</v>
      </c>
      <c r="H3" s="1">
        <v>7.2099999999999997E-2</v>
      </c>
      <c r="I3" s="32"/>
      <c r="J3" s="1">
        <v>2.4199999999999999E-2</v>
      </c>
      <c r="K3" s="1">
        <v>5.7200000000000001E-2</v>
      </c>
      <c r="L3" s="10"/>
      <c r="M3" s="40">
        <v>-1.2200000000000001E-2</v>
      </c>
      <c r="N3" s="1">
        <v>8.2799999999999999E-2</v>
      </c>
      <c r="O3" s="1"/>
      <c r="P3" s="1">
        <v>3.0800000000000001E-2</v>
      </c>
      <c r="Q3" s="1">
        <v>0.75</v>
      </c>
      <c r="R3" s="21"/>
      <c r="S3" s="39">
        <v>1.38E-2</v>
      </c>
      <c r="T3" s="1">
        <v>8.4199999999999997E-2</v>
      </c>
      <c r="U3" s="21"/>
      <c r="V3" s="39" t="s">
        <v>532</v>
      </c>
      <c r="W3" s="1" t="s">
        <v>532</v>
      </c>
      <c r="X3" s="21"/>
      <c r="Y3" s="1">
        <v>5.9299999999999999E-2</v>
      </c>
      <c r="Z3" s="1">
        <v>0.10390000000000001</v>
      </c>
    </row>
    <row r="4" spans="1:26" x14ac:dyDescent="0.25">
      <c r="F4" s="7">
        <v>0</v>
      </c>
      <c r="G4" s="6" t="s">
        <v>25</v>
      </c>
      <c r="H4" s="6" t="s">
        <v>26</v>
      </c>
      <c r="I4" s="33"/>
      <c r="J4" s="6" t="s">
        <v>25</v>
      </c>
      <c r="K4" s="6" t="s">
        <v>26</v>
      </c>
      <c r="L4" s="7"/>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t="s">
        <v>27</v>
      </c>
      <c r="J5">
        <v>1.3904000000000001</v>
      </c>
      <c r="K5">
        <f>SUM(J5+K3)</f>
        <v>1.4476</v>
      </c>
      <c r="M5">
        <v>1.3904000000000001</v>
      </c>
      <c r="N5">
        <f>SUM(M5+N3)</f>
        <v>1.4732000000000001</v>
      </c>
      <c r="P5">
        <v>1.3904000000000001</v>
      </c>
      <c r="Q5">
        <f>SUM(P5+Q3)</f>
        <v>2.1404000000000001</v>
      </c>
      <c r="S5">
        <v>1.3904000000000001</v>
      </c>
      <c r="T5">
        <f>SUM(S5+T3)</f>
        <v>1.4746000000000001</v>
      </c>
      <c r="V5" t="s">
        <v>532</v>
      </c>
      <c r="W5" t="s">
        <v>532</v>
      </c>
      <c r="Y5">
        <v>1.3904000000000001</v>
      </c>
      <c r="Z5">
        <f>SUM(Y5+Z3)</f>
        <v>1.4943000000000002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74A4-5228-4B5A-8F9C-816C141AD2DE}">
  <sheetPr>
    <tabColor theme="8"/>
  </sheetPr>
  <dimension ref="A1:Z32"/>
  <sheetViews>
    <sheetView zoomScale="80" zoomScaleNormal="80" workbookViewId="0">
      <selection activeCell="G3" sqref="G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7"/>
      <c r="G1" s="49" t="s">
        <v>0</v>
      </c>
      <c r="H1" s="49"/>
      <c r="I1" s="30"/>
      <c r="J1" s="49" t="s">
        <v>526</v>
      </c>
      <c r="K1" s="49"/>
      <c r="L1" s="27"/>
      <c r="M1" s="49" t="s">
        <v>531</v>
      </c>
      <c r="N1" s="49"/>
      <c r="O1" s="24"/>
      <c r="P1" s="49" t="s">
        <v>527</v>
      </c>
      <c r="Q1" s="49"/>
      <c r="R1" s="27"/>
      <c r="S1" s="49" t="s">
        <v>530</v>
      </c>
      <c r="T1" s="49"/>
      <c r="U1" s="27"/>
      <c r="V1" s="49" t="s">
        <v>529</v>
      </c>
      <c r="W1" s="49"/>
      <c r="X1" s="27"/>
      <c r="Y1" s="49" t="s">
        <v>528</v>
      </c>
      <c r="Z1" s="49"/>
    </row>
    <row r="2" spans="1:26" ht="90" x14ac:dyDescent="0.25">
      <c r="A2" s="2" t="s">
        <v>5</v>
      </c>
      <c r="B2" s="2" t="s">
        <v>6</v>
      </c>
      <c r="C2" s="2" t="s">
        <v>7</v>
      </c>
      <c r="D2" s="2" t="s">
        <v>8</v>
      </c>
      <c r="E2" s="2" t="s">
        <v>9</v>
      </c>
      <c r="F2" s="3"/>
      <c r="G2" s="4" t="s">
        <v>10</v>
      </c>
      <c r="H2" s="4" t="s">
        <v>11</v>
      </c>
      <c r="I2" s="31"/>
      <c r="J2" s="4" t="s">
        <v>10</v>
      </c>
      <c r="K2" s="4" t="s">
        <v>11</v>
      </c>
      <c r="L2" s="7"/>
      <c r="M2" s="4" t="s">
        <v>10</v>
      </c>
      <c r="N2" s="4" t="s">
        <v>11</v>
      </c>
      <c r="O2" s="4"/>
      <c r="P2" s="4" t="s">
        <v>10</v>
      </c>
      <c r="Q2" s="4" t="s">
        <v>11</v>
      </c>
      <c r="R2" s="3"/>
      <c r="S2" s="4" t="s">
        <v>10</v>
      </c>
      <c r="T2" s="4" t="s">
        <v>11</v>
      </c>
      <c r="U2" s="3"/>
      <c r="V2" s="4" t="s">
        <v>10</v>
      </c>
      <c r="W2" s="4" t="s">
        <v>11</v>
      </c>
      <c r="X2" s="5"/>
      <c r="Y2" s="4" t="s">
        <v>10</v>
      </c>
      <c r="Z2" s="4" t="s">
        <v>11</v>
      </c>
    </row>
    <row r="3" spans="1:26" x14ac:dyDescent="0.25">
      <c r="A3" s="1" t="s">
        <v>126</v>
      </c>
      <c r="B3" s="1" t="s">
        <v>545</v>
      </c>
      <c r="C3" s="1" t="s">
        <v>14</v>
      </c>
      <c r="D3" s="1" t="s">
        <v>545</v>
      </c>
      <c r="E3" s="1">
        <v>97000</v>
      </c>
      <c r="F3" s="27"/>
      <c r="G3" s="40">
        <v>-1.01E-2</v>
      </c>
      <c r="H3" s="1">
        <v>7.7799999999999994E-2</v>
      </c>
      <c r="I3" s="32"/>
      <c r="J3" s="1">
        <v>2.4199999999999999E-2</v>
      </c>
      <c r="K3" s="1">
        <v>5.7200000000000001E-2</v>
      </c>
      <c r="L3" s="10"/>
      <c r="M3" s="1">
        <v>8.3999999999999995E-3</v>
      </c>
      <c r="N3" s="1">
        <v>0.10489999999999999</v>
      </c>
      <c r="O3" s="1"/>
      <c r="P3" s="1">
        <v>1.6E-2</v>
      </c>
      <c r="Q3" s="1">
        <v>0.75</v>
      </c>
      <c r="R3" s="27"/>
      <c r="S3" s="39">
        <v>1.38E-2</v>
      </c>
      <c r="T3" s="1">
        <v>8.4199999999999997E-2</v>
      </c>
      <c r="U3" s="27"/>
      <c r="V3" s="39" t="s">
        <v>532</v>
      </c>
      <c r="W3" s="1" t="s">
        <v>532</v>
      </c>
      <c r="X3" s="27"/>
      <c r="Y3" s="39" t="s">
        <v>532</v>
      </c>
      <c r="Z3" s="1" t="s">
        <v>532</v>
      </c>
    </row>
    <row r="4" spans="1:26" x14ac:dyDescent="0.25">
      <c r="F4" s="7">
        <v>0</v>
      </c>
      <c r="G4" s="6" t="s">
        <v>25</v>
      </c>
      <c r="H4" s="6" t="s">
        <v>26</v>
      </c>
      <c r="I4" s="33"/>
      <c r="J4" s="6" t="s">
        <v>25</v>
      </c>
      <c r="K4" s="6" t="s">
        <v>26</v>
      </c>
      <c r="L4" s="7"/>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1.4682000000000002</v>
      </c>
      <c r="J5">
        <v>1.3904000000000001</v>
      </c>
      <c r="K5">
        <f>SUM(J5+K3)</f>
        <v>1.4476</v>
      </c>
      <c r="M5">
        <v>1.3904000000000001</v>
      </c>
      <c r="N5">
        <f>SUM(M5+N3)</f>
        <v>1.4953000000000001</v>
      </c>
      <c r="P5">
        <v>1.3904000000000001</v>
      </c>
      <c r="Q5">
        <f>SUM(P5+Q3)</f>
        <v>2.1404000000000001</v>
      </c>
      <c r="S5">
        <v>1.3904000000000001</v>
      </c>
      <c r="T5">
        <f>SUM(S5+T3)</f>
        <v>1.4746000000000001</v>
      </c>
      <c r="V5" t="s">
        <v>532</v>
      </c>
      <c r="W5" t="s">
        <v>532</v>
      </c>
      <c r="Y5" s="39" t="s">
        <v>532</v>
      </c>
      <c r="Z5" s="1" t="s">
        <v>532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Y1:Z1"/>
    <mergeCell ref="C6:E12"/>
    <mergeCell ref="C14:E30"/>
    <mergeCell ref="G1:H1"/>
    <mergeCell ref="J1:K1"/>
    <mergeCell ref="M1:N1"/>
    <mergeCell ref="P1:Q1"/>
    <mergeCell ref="S1:T1"/>
    <mergeCell ref="V1:W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C4BE-2656-41D7-9B13-4B9E7E313C8B}">
  <sheetPr>
    <tabColor theme="8"/>
  </sheetPr>
  <dimension ref="A1:Z32"/>
  <sheetViews>
    <sheetView topLeftCell="J1" zoomScale="80" zoomScaleNormal="80" workbookViewId="0">
      <selection activeCell="M3" sqref="M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131</v>
      </c>
      <c r="B3" s="1" t="s">
        <v>132</v>
      </c>
      <c r="C3" s="1" t="s">
        <v>14</v>
      </c>
      <c r="D3" s="1" t="s">
        <v>133</v>
      </c>
      <c r="E3" s="1">
        <v>57000</v>
      </c>
      <c r="F3" s="21"/>
      <c r="G3" s="1">
        <v>1.4200000000000001E-2</v>
      </c>
      <c r="H3" s="1">
        <v>9.4200000000000006E-2</v>
      </c>
      <c r="I3" s="32"/>
      <c r="J3" s="39">
        <v>2.4199999999999999E-2</v>
      </c>
      <c r="K3" s="1">
        <v>5.7200000000000001E-2</v>
      </c>
      <c r="M3" s="40">
        <v>-1.49E-2</v>
      </c>
      <c r="N3" s="1">
        <v>7.7299999999999994E-2</v>
      </c>
      <c r="O3" s="1"/>
      <c r="P3" s="1">
        <v>4.3999999999999997E-2</v>
      </c>
      <c r="Q3" s="1">
        <v>0.75</v>
      </c>
      <c r="R3" s="21"/>
      <c r="S3" s="1">
        <v>2E-3</v>
      </c>
      <c r="T3" s="1">
        <v>7.2400000000000006E-2</v>
      </c>
      <c r="U3" s="21"/>
      <c r="V3" s="1" t="s">
        <v>532</v>
      </c>
      <c r="W3" s="1" t="s">
        <v>532</v>
      </c>
      <c r="X3" s="21"/>
      <c r="Y3" s="1">
        <v>4.7699999999999999E-2</v>
      </c>
      <c r="Z3" s="1">
        <v>0.1096</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1.4846000000000001</v>
      </c>
      <c r="J5">
        <v>1.3904000000000001</v>
      </c>
      <c r="K5">
        <f>SUM(J5+K3)</f>
        <v>1.4476</v>
      </c>
      <c r="M5">
        <v>1.3904000000000001</v>
      </c>
      <c r="N5">
        <f>SUM(M5+N3)</f>
        <v>1.4677</v>
      </c>
      <c r="P5">
        <v>1.3904000000000001</v>
      </c>
      <c r="Q5">
        <f>SUM(P5+Q3)</f>
        <v>2.1404000000000001</v>
      </c>
      <c r="S5">
        <v>1.3904000000000001</v>
      </c>
      <c r="T5">
        <f>SUM(S5+T3)</f>
        <v>1.4628000000000001</v>
      </c>
      <c r="V5" t="s">
        <v>532</v>
      </c>
      <c r="W5" t="s">
        <v>532</v>
      </c>
      <c r="Y5">
        <v>1.3904000000000001</v>
      </c>
      <c r="Z5">
        <f>SUM(Y5+Z3)</f>
        <v>1.5</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9A2A-37FC-464D-A08B-72FF3A1C194F}">
  <sheetPr>
    <tabColor theme="8"/>
  </sheetPr>
  <dimension ref="A1:Z32"/>
  <sheetViews>
    <sheetView topLeftCell="G1" zoomScale="80" zoomScaleNormal="80" workbookViewId="0">
      <selection activeCell="N5" sqref="N5"/>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135</v>
      </c>
      <c r="B3" s="1" t="s">
        <v>546</v>
      </c>
      <c r="C3" s="1" t="s">
        <v>14</v>
      </c>
      <c r="D3" s="1" t="s">
        <v>546</v>
      </c>
      <c r="E3" s="1">
        <v>75000</v>
      </c>
      <c r="F3" s="21"/>
      <c r="G3" s="1">
        <v>4.1999999999999997E-3</v>
      </c>
      <c r="H3" s="1">
        <v>7.2099999999999997E-2</v>
      </c>
      <c r="I3" s="32"/>
      <c r="J3" s="1">
        <v>2.4199999999999999E-2</v>
      </c>
      <c r="K3" s="1">
        <v>4.82E-2</v>
      </c>
      <c r="M3" s="40">
        <v>-126</v>
      </c>
      <c r="N3" s="1">
        <v>8.3900000000000002E-2</v>
      </c>
      <c r="O3" s="1"/>
      <c r="P3" s="1">
        <v>5.5599999999999997E-2</v>
      </c>
      <c r="Q3" s="1">
        <v>0.75</v>
      </c>
      <c r="R3" s="21"/>
      <c r="S3" s="1" t="s">
        <v>532</v>
      </c>
      <c r="T3" s="1" t="s">
        <v>532</v>
      </c>
      <c r="U3" s="21"/>
      <c r="V3" s="1" t="s">
        <v>21</v>
      </c>
      <c r="W3" s="1">
        <v>7.6499999999999999E-2</v>
      </c>
      <c r="X3" s="21"/>
      <c r="Y3" s="1">
        <v>5.9299999999999999E-2</v>
      </c>
      <c r="Z3" s="1">
        <v>0.10390000000000001</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1.4625000000000001</v>
      </c>
      <c r="J5">
        <v>1.3904000000000001</v>
      </c>
      <c r="K5">
        <f>SUM(J5+K3)</f>
        <v>1.4386000000000001</v>
      </c>
      <c r="M5">
        <v>1.3904000000000001</v>
      </c>
      <c r="N5">
        <f>SUM(M5+N3)</f>
        <v>1.4743000000000002</v>
      </c>
      <c r="P5">
        <v>1.3904000000000001</v>
      </c>
      <c r="Q5">
        <f>SUM(P5+Q3)</f>
        <v>2.1404000000000001</v>
      </c>
      <c r="S5" t="s">
        <v>532</v>
      </c>
      <c r="T5" t="s">
        <v>532</v>
      </c>
      <c r="V5">
        <v>1.3904000000000001</v>
      </c>
      <c r="W5">
        <f>SUM(V5+W3)</f>
        <v>1.4669000000000001</v>
      </c>
      <c r="Y5">
        <v>1.3904000000000001</v>
      </c>
      <c r="Z5">
        <f>SUM(Y5+Z3)</f>
        <v>1.4943000000000002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7292-CB79-4886-BD43-9C29584526B2}">
  <sheetPr>
    <tabColor theme="8"/>
  </sheetPr>
  <dimension ref="A1:Z32"/>
  <sheetViews>
    <sheetView topLeftCell="A3" zoomScale="70" zoomScaleNormal="70" workbookViewId="0">
      <selection activeCell="C31" sqref="C31"/>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136</v>
      </c>
      <c r="B3" s="1" t="s">
        <v>137</v>
      </c>
      <c r="C3" s="1" t="s">
        <v>14</v>
      </c>
      <c r="D3" s="1" t="s">
        <v>138</v>
      </c>
      <c r="E3" s="1">
        <v>38000</v>
      </c>
      <c r="F3" s="21"/>
      <c r="G3" s="40">
        <v>-4.5999999999999999E-3</v>
      </c>
      <c r="H3" s="1">
        <v>7.22E-2</v>
      </c>
      <c r="I3" s="32"/>
      <c r="J3" s="1">
        <v>5.4199999999999998E-2</v>
      </c>
      <c r="K3" s="1">
        <v>9.4200000000000006E-2</v>
      </c>
      <c r="M3" s="1">
        <v>2.3999999999999998E-3</v>
      </c>
      <c r="N3" s="1">
        <v>9.8900000000000002E-2</v>
      </c>
      <c r="O3" s="1"/>
      <c r="P3" s="1">
        <v>7.8799999999999995E-2</v>
      </c>
      <c r="Q3" s="1">
        <v>0.75</v>
      </c>
      <c r="R3" s="21"/>
      <c r="S3" s="1" t="s">
        <v>532</v>
      </c>
      <c r="T3" s="1" t="s">
        <v>532</v>
      </c>
      <c r="U3" s="21"/>
      <c r="V3" s="1" t="s">
        <v>21</v>
      </c>
      <c r="W3" s="1">
        <v>7.7499999999999999E-2</v>
      </c>
      <c r="X3" s="21"/>
      <c r="Y3" s="1" t="s">
        <v>532</v>
      </c>
      <c r="Z3" s="1" t="s">
        <v>532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1.4626000000000001</v>
      </c>
      <c r="J5">
        <v>1.3904000000000001</v>
      </c>
      <c r="K5">
        <f>SUM(J5+K3)</f>
        <v>1.4846000000000001</v>
      </c>
      <c r="M5">
        <v>1.3904000000000001</v>
      </c>
      <c r="N5">
        <f>SUM(M5+N3)</f>
        <v>1.4893000000000001</v>
      </c>
      <c r="P5">
        <v>1.3904000000000001</v>
      </c>
      <c r="Q5">
        <f>SUM(P5+Q3)</f>
        <v>2.1404000000000001</v>
      </c>
      <c r="S5" t="s">
        <v>532</v>
      </c>
      <c r="T5" t="s">
        <v>532</v>
      </c>
      <c r="V5">
        <v>1.3904000000000001</v>
      </c>
      <c r="W5">
        <f>SUM(V5+W3)</f>
        <v>1.4679</v>
      </c>
      <c r="Y5" t="s">
        <v>532</v>
      </c>
      <c r="Z5" t="s">
        <v>532</v>
      </c>
    </row>
    <row r="6" spans="1:26" ht="15" customHeight="1" x14ac:dyDescent="0.25">
      <c r="C6" s="68" t="s">
        <v>548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B010-07C3-474A-AF14-7812DCEBCE4D}">
  <sheetPr>
    <tabColor theme="8"/>
  </sheetPr>
  <dimension ref="A1:Z32"/>
  <sheetViews>
    <sheetView workbookViewId="0">
      <selection activeCell="A2" sqref="A2"/>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140</v>
      </c>
      <c r="B3" s="1" t="s">
        <v>141</v>
      </c>
      <c r="C3" s="1" t="s">
        <v>14</v>
      </c>
      <c r="D3" s="1" t="s">
        <v>142</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D5A83-C686-4052-A16B-73388B8C4AA6}">
  <sheetPr>
    <tabColor theme="8"/>
  </sheetPr>
  <dimension ref="A1:Z32"/>
  <sheetViews>
    <sheetView topLeftCell="E1" zoomScale="80" zoomScaleNormal="80" workbookViewId="0">
      <selection activeCell="AA12" sqref="AA12"/>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143</v>
      </c>
      <c r="B3" s="1" t="s">
        <v>144</v>
      </c>
      <c r="C3" s="1" t="s">
        <v>39</v>
      </c>
      <c r="D3" s="1" t="s">
        <v>145</v>
      </c>
      <c r="E3" s="1" t="s">
        <v>146</v>
      </c>
      <c r="F3" s="21"/>
      <c r="G3" s="1" t="s">
        <v>532</v>
      </c>
      <c r="H3" s="1" t="s">
        <v>532</v>
      </c>
      <c r="I3" s="32"/>
      <c r="J3" s="1">
        <v>1.6199999999999999E-2</v>
      </c>
      <c r="K3" s="1">
        <v>0.1072</v>
      </c>
      <c r="M3" s="1">
        <v>-2.8299999999999999E-2</v>
      </c>
      <c r="N3" s="1">
        <v>0.1469</v>
      </c>
      <c r="O3" s="1"/>
      <c r="P3" s="1">
        <v>-1.44E-2</v>
      </c>
      <c r="Q3" s="1">
        <v>0.75</v>
      </c>
      <c r="R3" s="21"/>
      <c r="S3" s="40">
        <v>-4.4499999999999998E-2</v>
      </c>
      <c r="T3" s="1">
        <v>0.1459</v>
      </c>
      <c r="U3" s="21"/>
      <c r="V3" s="1">
        <v>0.15</v>
      </c>
      <c r="W3" s="1">
        <v>0.12</v>
      </c>
      <c r="X3" s="21"/>
      <c r="Y3" s="1">
        <v>5.1400000000000001E-2</v>
      </c>
      <c r="Z3" s="1">
        <v>0.14599999999999999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t="s">
        <v>532</v>
      </c>
      <c r="H5" t="s">
        <v>532</v>
      </c>
      <c r="J5">
        <v>1.3904000000000001</v>
      </c>
      <c r="K5">
        <f>SUM(J5+K3)</f>
        <v>1.4976</v>
      </c>
      <c r="M5">
        <v>1.6952</v>
      </c>
      <c r="N5">
        <f>SUM(M5+N3)</f>
        <v>1.8421000000000001</v>
      </c>
      <c r="P5">
        <v>1.6952</v>
      </c>
      <c r="Q5">
        <f>SUM(P5+Q3)</f>
        <v>2.4451999999999998</v>
      </c>
      <c r="S5">
        <v>1.6952</v>
      </c>
      <c r="T5">
        <f>SUM(S5+T3)</f>
        <v>1.8411</v>
      </c>
      <c r="V5">
        <v>1.6952</v>
      </c>
      <c r="W5">
        <f>SUM(V5+W3)</f>
        <v>1.8151999999999999</v>
      </c>
      <c r="Y5">
        <v>1.6952</v>
      </c>
      <c r="Z5">
        <f>SUM(Y5+Z3)</f>
        <v>1.8411999999999999</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A89C-CD98-43BC-AA60-775F210DD531}">
  <sheetPr>
    <tabColor theme="8"/>
  </sheetPr>
  <dimension ref="A1:Z32"/>
  <sheetViews>
    <sheetView workbookViewId="0">
      <selection activeCell="G11" sqref="G11"/>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147</v>
      </c>
      <c r="B3" s="1" t="s">
        <v>148</v>
      </c>
      <c r="C3" s="1" t="s">
        <v>14</v>
      </c>
      <c r="D3" s="1" t="s">
        <v>149</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F5054-0F69-492C-B2A1-F841E7C9110C}">
  <sheetPr>
    <tabColor theme="8"/>
  </sheetPr>
  <dimension ref="A1:Z32"/>
  <sheetViews>
    <sheetView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36</v>
      </c>
      <c r="B3" s="1" t="s">
        <v>533</v>
      </c>
      <c r="C3" s="1" t="s">
        <v>14</v>
      </c>
      <c r="D3" s="1" t="s">
        <v>533</v>
      </c>
      <c r="E3" s="1">
        <v>10000</v>
      </c>
      <c r="F3" s="21"/>
      <c r="G3" s="1">
        <v>7.22E-2</v>
      </c>
      <c r="H3" s="1">
        <v>0.1232</v>
      </c>
      <c r="I3" s="32"/>
      <c r="J3" s="1">
        <v>8.4199999999999997E-2</v>
      </c>
      <c r="K3" s="1">
        <v>0.1042</v>
      </c>
      <c r="M3" s="40">
        <v>5.0799999999999998E-2</v>
      </c>
      <c r="N3" s="1">
        <v>0.1449</v>
      </c>
      <c r="O3" s="1"/>
      <c r="P3" s="1">
        <v>0.14380000000000001</v>
      </c>
      <c r="Q3" s="1">
        <v>0.75</v>
      </c>
      <c r="R3" s="21"/>
      <c r="S3" s="1" t="s">
        <v>532</v>
      </c>
      <c r="T3" s="1" t="s">
        <v>532</v>
      </c>
      <c r="U3" s="21"/>
      <c r="V3" s="1" t="s">
        <v>532</v>
      </c>
      <c r="W3" s="1" t="s">
        <v>532</v>
      </c>
      <c r="X3" s="21"/>
      <c r="Y3" s="1">
        <v>0.34749999999999998</v>
      </c>
      <c r="Z3" s="1">
        <v>0.39029999999999998</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1.5136000000000001</v>
      </c>
      <c r="J5">
        <v>1.3904000000000001</v>
      </c>
      <c r="K5">
        <f>SUM(J5+K3)</f>
        <v>1.4946000000000002</v>
      </c>
      <c r="M5">
        <v>1.3904000000000001</v>
      </c>
      <c r="N5">
        <f>SUM(M5+N3)</f>
        <v>1.5353000000000001</v>
      </c>
      <c r="P5">
        <v>1.3904000000000001</v>
      </c>
      <c r="Q5">
        <f>SUM(P5+Q3)</f>
        <v>2.1404000000000001</v>
      </c>
      <c r="S5" s="1" t="s">
        <v>532</v>
      </c>
      <c r="T5" s="1" t="s">
        <v>532</v>
      </c>
      <c r="V5" s="1" t="s">
        <v>532</v>
      </c>
      <c r="W5" s="1" t="s">
        <v>532</v>
      </c>
      <c r="Y5">
        <v>1.3904000000000001</v>
      </c>
      <c r="Z5">
        <f>SUM(Y5+Z3)</f>
        <v>1.7806999999999999</v>
      </c>
    </row>
    <row r="6" spans="1:26" ht="15" customHeight="1" x14ac:dyDescent="0.25">
      <c r="C6" s="68" t="s">
        <v>536</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F35C-A5E3-4B55-98AF-DE125DAEDD0F}">
  <sheetPr>
    <tabColor theme="8"/>
  </sheetPr>
  <dimension ref="A1:Z32"/>
  <sheetViews>
    <sheetView workbookViewId="0">
      <selection activeCell="K17" sqref="K17"/>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150</v>
      </c>
      <c r="B3" s="1" t="s">
        <v>151</v>
      </c>
      <c r="C3" s="1" t="s">
        <v>14</v>
      </c>
      <c r="D3" s="1" t="s">
        <v>152</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D7BC-4D19-4952-9552-A9CA7FC42C61}">
  <sheetPr>
    <tabColor theme="8"/>
  </sheetPr>
  <dimension ref="A1:Z32"/>
  <sheetViews>
    <sheetView topLeftCell="C1" zoomScale="80" zoomScaleNormal="80" workbookViewId="0">
      <selection activeCell="Z8" sqref="Z8"/>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153</v>
      </c>
      <c r="B3" s="1" t="s">
        <v>154</v>
      </c>
      <c r="C3" s="1" t="s">
        <v>14</v>
      </c>
      <c r="D3" s="1" t="s">
        <v>155</v>
      </c>
      <c r="E3" s="1">
        <v>20000</v>
      </c>
      <c r="F3" s="21"/>
      <c r="G3" s="1" t="s">
        <v>532</v>
      </c>
      <c r="H3" s="1" t="s">
        <v>532</v>
      </c>
      <c r="I3" s="32"/>
      <c r="J3" s="1" t="s">
        <v>532</v>
      </c>
      <c r="K3" s="1" t="s">
        <v>532</v>
      </c>
      <c r="M3" s="1">
        <v>0.2074</v>
      </c>
      <c r="N3" s="1">
        <v>0.3039</v>
      </c>
      <c r="O3" s="1"/>
      <c r="P3" s="40">
        <v>0.1588</v>
      </c>
      <c r="Q3" s="1">
        <v>0.75</v>
      </c>
      <c r="R3" s="21"/>
      <c r="S3" s="1" t="s">
        <v>532</v>
      </c>
      <c r="T3" s="1" t="s">
        <v>532</v>
      </c>
      <c r="U3" s="21"/>
      <c r="V3" t="s">
        <v>532</v>
      </c>
      <c r="W3" t="s">
        <v>532</v>
      </c>
      <c r="X3" s="21"/>
      <c r="Y3" s="1">
        <v>0.14979999999999999</v>
      </c>
      <c r="Z3" s="1">
        <v>0.19439999999999999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532</v>
      </c>
      <c r="H5" t="s">
        <v>532</v>
      </c>
      <c r="J5" t="s">
        <v>532</v>
      </c>
      <c r="K5" t="s">
        <v>532</v>
      </c>
      <c r="M5">
        <v>1.3904000000000001</v>
      </c>
      <c r="N5">
        <f>SUM(M5+N3)</f>
        <v>1.6943000000000001</v>
      </c>
      <c r="P5">
        <v>1.3904000000000001</v>
      </c>
      <c r="Q5">
        <f>SUM(P5+Q3)</f>
        <v>2.1404000000000001</v>
      </c>
      <c r="S5" t="s">
        <v>532</v>
      </c>
      <c r="T5" t="s">
        <v>532</v>
      </c>
      <c r="V5" t="s">
        <v>532</v>
      </c>
      <c r="W5" t="s">
        <v>532</v>
      </c>
      <c r="Y5">
        <v>1.3904000000000001</v>
      </c>
      <c r="Z5">
        <f>SUM(Y5+Z3)</f>
        <v>1.5848</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61B29-D52D-42D7-B745-F4F46B48AFC4}">
  <sheetPr>
    <tabColor theme="8"/>
  </sheetPr>
  <dimension ref="A1:Z32"/>
  <sheetViews>
    <sheetView topLeftCell="B1" workbookViewId="0">
      <selection activeCell="H11" sqref="H11"/>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156</v>
      </c>
      <c r="B3" s="1" t="s">
        <v>157</v>
      </c>
      <c r="C3" s="1" t="s">
        <v>14</v>
      </c>
      <c r="D3" s="1" t="s">
        <v>158</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2BC6-692D-467F-9C59-715113D71197}">
  <sheetPr>
    <tabColor theme="8"/>
  </sheetPr>
  <dimension ref="A1:Z32"/>
  <sheetViews>
    <sheetView topLeftCell="E1" workbookViewId="0">
      <selection activeCell="K18" sqref="K18"/>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159</v>
      </c>
      <c r="B3" s="1" t="s">
        <v>160</v>
      </c>
      <c r="C3" s="1" t="s">
        <v>14</v>
      </c>
      <c r="D3" s="1" t="s">
        <v>161</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08F9-5528-42CF-B63F-42689A1B2513}">
  <sheetPr>
    <tabColor theme="8"/>
  </sheetPr>
  <dimension ref="A1:Z32"/>
  <sheetViews>
    <sheetView zoomScale="75" zoomScaleNormal="75" workbookViewId="0">
      <selection activeCell="K26" sqref="K26"/>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7"/>
      <c r="G1" s="49" t="s">
        <v>0</v>
      </c>
      <c r="H1" s="49"/>
      <c r="I1" s="30"/>
      <c r="J1" s="49" t="s">
        <v>526</v>
      </c>
      <c r="K1" s="49"/>
      <c r="L1" s="27"/>
      <c r="M1" s="49" t="s">
        <v>531</v>
      </c>
      <c r="N1" s="49"/>
      <c r="O1" s="24"/>
      <c r="P1" s="49" t="s">
        <v>527</v>
      </c>
      <c r="Q1" s="49"/>
      <c r="R1" s="27"/>
      <c r="S1" s="49" t="s">
        <v>530</v>
      </c>
      <c r="T1" s="49"/>
      <c r="U1" s="27"/>
      <c r="V1" s="49" t="s">
        <v>529</v>
      </c>
      <c r="W1" s="49"/>
      <c r="X1" s="27"/>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162</v>
      </c>
      <c r="B3" s="1" t="s">
        <v>163</v>
      </c>
      <c r="C3" s="1" t="s">
        <v>14</v>
      </c>
      <c r="D3" s="1" t="s">
        <v>164</v>
      </c>
      <c r="E3" s="1">
        <v>100000</v>
      </c>
      <c r="F3" s="27"/>
      <c r="G3" s="1">
        <v>3.2199999999999999E-2</v>
      </c>
      <c r="H3" s="1">
        <v>0.12180000000000001</v>
      </c>
      <c r="I3" s="32"/>
      <c r="J3" s="1">
        <v>4.4200000000000003E-2</v>
      </c>
      <c r="K3" s="1">
        <v>6.7199999999999996E-2</v>
      </c>
      <c r="M3" s="40">
        <v>1.09E-2</v>
      </c>
      <c r="N3" s="1">
        <v>0.10390000000000001</v>
      </c>
      <c r="O3" s="1"/>
      <c r="P3" s="1">
        <v>8.6699999999999999E-2</v>
      </c>
      <c r="Q3" s="1">
        <v>0.75</v>
      </c>
      <c r="R3" s="27"/>
      <c r="S3" s="1">
        <v>8.4400000000000003E-2</v>
      </c>
      <c r="T3" s="1">
        <v>0.15479999999999999</v>
      </c>
      <c r="U3" s="27"/>
      <c r="V3" s="1" t="s">
        <v>532</v>
      </c>
      <c r="W3" s="1" t="s">
        <v>532</v>
      </c>
      <c r="X3" s="27"/>
      <c r="Y3" s="1" t="s">
        <v>532</v>
      </c>
      <c r="Z3" s="1" t="s">
        <v>532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1.5122</v>
      </c>
      <c r="J5">
        <v>1.3904000000000001</v>
      </c>
      <c r="K5">
        <f>SUM(J5+K3)</f>
        <v>1.4576</v>
      </c>
      <c r="M5">
        <v>1.3904000000000001</v>
      </c>
      <c r="N5">
        <f>SUM(M5+N3)</f>
        <v>1.4943000000000002</v>
      </c>
      <c r="P5">
        <v>1.3904000000000001</v>
      </c>
      <c r="Q5">
        <f>SUM(P5+Q3)</f>
        <v>2.1404000000000001</v>
      </c>
      <c r="S5">
        <v>1.3904000000000001</v>
      </c>
      <c r="T5">
        <f>SUM(S5+T3)</f>
        <v>1.5452000000000001</v>
      </c>
      <c r="V5" t="s">
        <v>532</v>
      </c>
      <c r="W5" t="s">
        <v>532</v>
      </c>
      <c r="Y5" s="1" t="s">
        <v>532</v>
      </c>
      <c r="Z5" s="1" t="s">
        <v>532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Y1:Z1"/>
    <mergeCell ref="C6:E12"/>
    <mergeCell ref="C14:E30"/>
    <mergeCell ref="G1:H1"/>
    <mergeCell ref="J1:K1"/>
    <mergeCell ref="M1:N1"/>
    <mergeCell ref="P1:Q1"/>
    <mergeCell ref="S1:T1"/>
    <mergeCell ref="V1:W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A2AA-04BA-484D-9D4D-97D083F17301}">
  <sheetPr>
    <tabColor theme="8"/>
  </sheetPr>
  <dimension ref="A1:Z32"/>
  <sheetViews>
    <sheetView topLeftCell="C1" zoomScale="80" zoomScaleNormal="80" workbookViewId="0">
      <selection activeCell="S16" sqref="S16"/>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7"/>
      <c r="G1" s="49" t="s">
        <v>0</v>
      </c>
      <c r="H1" s="49"/>
      <c r="I1" s="30"/>
      <c r="J1" s="49" t="s">
        <v>526</v>
      </c>
      <c r="K1" s="49"/>
      <c r="L1" s="27"/>
      <c r="M1" s="49" t="s">
        <v>531</v>
      </c>
      <c r="N1" s="49"/>
      <c r="O1" s="24"/>
      <c r="P1" s="49" t="s">
        <v>527</v>
      </c>
      <c r="Q1" s="49"/>
      <c r="R1" s="27"/>
      <c r="S1" s="49" t="s">
        <v>530</v>
      </c>
      <c r="T1" s="49"/>
      <c r="U1" s="27"/>
      <c r="V1" s="49" t="s">
        <v>529</v>
      </c>
      <c r="W1" s="49"/>
      <c r="X1" s="27"/>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162</v>
      </c>
      <c r="B3" s="1" t="s">
        <v>163</v>
      </c>
      <c r="C3" s="1" t="s">
        <v>14</v>
      </c>
      <c r="D3" s="1" t="s">
        <v>164</v>
      </c>
      <c r="E3" s="1">
        <v>9000</v>
      </c>
      <c r="F3" s="27"/>
      <c r="G3" s="1">
        <v>3.6200000000000003E-2</v>
      </c>
      <c r="H3" s="1">
        <v>0.1242</v>
      </c>
      <c r="I3" s="32"/>
      <c r="J3" s="1" t="s">
        <v>532</v>
      </c>
      <c r="K3" s="1" t="s">
        <v>532</v>
      </c>
      <c r="M3" s="40">
        <v>1.09E-2</v>
      </c>
      <c r="N3" s="1">
        <v>0.10390000000000001</v>
      </c>
      <c r="O3" s="1"/>
      <c r="P3" s="1">
        <v>0.13159999999999999</v>
      </c>
      <c r="Q3" s="1">
        <v>0.75</v>
      </c>
      <c r="R3" s="27"/>
      <c r="S3" s="1">
        <v>8.4400000000000003E-2</v>
      </c>
      <c r="T3" s="1">
        <v>0.15479999999999999</v>
      </c>
      <c r="U3" s="27"/>
      <c r="V3" s="1" t="s">
        <v>532</v>
      </c>
      <c r="W3" s="1" t="s">
        <v>532</v>
      </c>
      <c r="X3" s="27"/>
      <c r="Y3" s="1" t="s">
        <v>532</v>
      </c>
      <c r="Z3" s="1" t="s">
        <v>532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1.5146000000000002</v>
      </c>
      <c r="J5" t="s">
        <v>532</v>
      </c>
      <c r="K5" t="s">
        <v>532</v>
      </c>
      <c r="M5">
        <v>1.3904000000000001</v>
      </c>
      <c r="N5">
        <f>SUM(M5+N3)</f>
        <v>1.4943000000000002</v>
      </c>
      <c r="P5">
        <v>1.3904000000000001</v>
      </c>
      <c r="Q5">
        <f>SUM(P5+Q3)</f>
        <v>2.1404000000000001</v>
      </c>
      <c r="S5">
        <v>1.3904000000000001</v>
      </c>
      <c r="T5">
        <f>SUM(S5+T3)</f>
        <v>1.5452000000000001</v>
      </c>
      <c r="V5" s="1" t="s">
        <v>532</v>
      </c>
      <c r="W5" s="1" t="s">
        <v>532</v>
      </c>
      <c r="Y5" s="1" t="s">
        <v>532</v>
      </c>
      <c r="Z5" s="1" t="s">
        <v>532</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Y1:Z1"/>
    <mergeCell ref="C6:E12"/>
    <mergeCell ref="C14:E30"/>
    <mergeCell ref="G1:H1"/>
    <mergeCell ref="J1:K1"/>
    <mergeCell ref="M1:N1"/>
    <mergeCell ref="P1:Q1"/>
    <mergeCell ref="S1:T1"/>
    <mergeCell ref="V1:W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40637-2DDD-437A-96EF-11FF454098F6}">
  <sheetPr>
    <tabColor theme="8"/>
  </sheetPr>
  <dimension ref="A1:Z32"/>
  <sheetViews>
    <sheetView zoomScale="70" zoomScaleNormal="70" workbookViewId="0">
      <selection activeCell="V18" sqref="V18"/>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162</v>
      </c>
      <c r="B3" s="1" t="s">
        <v>163</v>
      </c>
      <c r="C3" s="1" t="s">
        <v>14</v>
      </c>
      <c r="D3" s="1" t="s">
        <v>164</v>
      </c>
      <c r="E3" s="1">
        <v>5000</v>
      </c>
      <c r="F3" s="21"/>
      <c r="G3" s="1">
        <v>8.6199999999999999E-2</v>
      </c>
      <c r="H3" s="1">
        <v>0.2278</v>
      </c>
      <c r="I3" s="32"/>
      <c r="J3" s="1">
        <v>6.4199999999999993E-2</v>
      </c>
      <c r="K3" s="1">
        <v>8.72E-2</v>
      </c>
      <c r="M3" s="40">
        <v>2.5899999999999999E-2</v>
      </c>
      <c r="N3" s="1">
        <v>0.11890000000000001</v>
      </c>
      <c r="O3" s="1"/>
      <c r="P3" s="1">
        <v>0.1532</v>
      </c>
      <c r="Q3" s="1">
        <v>0.75</v>
      </c>
      <c r="R3" s="21"/>
      <c r="S3" s="1" t="s">
        <v>532</v>
      </c>
      <c r="T3" s="1" t="s">
        <v>532</v>
      </c>
      <c r="U3" s="21"/>
      <c r="V3" s="1" t="s">
        <v>532</v>
      </c>
      <c r="W3" s="1" t="s">
        <v>532</v>
      </c>
      <c r="X3" s="21"/>
      <c r="Y3" s="1" t="s">
        <v>532</v>
      </c>
      <c r="Z3" s="1" t="s">
        <v>532</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1.6182000000000001</v>
      </c>
      <c r="J5">
        <v>1.3904000000000001</v>
      </c>
      <c r="K5">
        <f>SUM(J5+K3)</f>
        <v>1.4776</v>
      </c>
      <c r="M5">
        <v>1.3904000000000001</v>
      </c>
      <c r="N5">
        <f>SUM(M5+N3)</f>
        <v>1.5093000000000001</v>
      </c>
      <c r="P5">
        <v>1.3904000000000001</v>
      </c>
      <c r="Q5">
        <f>SUM(P5+Q3)</f>
        <v>2.1404000000000001</v>
      </c>
      <c r="S5" t="s">
        <v>532</v>
      </c>
      <c r="T5" t="s">
        <v>532</v>
      </c>
      <c r="V5" s="1" t="s">
        <v>532</v>
      </c>
      <c r="W5" s="1" t="s">
        <v>532</v>
      </c>
      <c r="Y5" s="1" t="s">
        <v>532</v>
      </c>
      <c r="Z5" s="1" t="s">
        <v>532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F7B5C-9D36-4CDF-B5C1-AB3A37B32EBE}">
  <sheetPr>
    <tabColor theme="8"/>
  </sheetPr>
  <dimension ref="A1:Z32"/>
  <sheetViews>
    <sheetView topLeftCell="C1" zoomScale="80" zoomScaleNormal="80" workbookViewId="0">
      <selection activeCell="Y13" sqref="Y1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167</v>
      </c>
      <c r="B3" s="1" t="s">
        <v>168</v>
      </c>
      <c r="C3" s="1" t="s">
        <v>14</v>
      </c>
      <c r="D3" s="1" t="s">
        <v>169</v>
      </c>
      <c r="E3" s="1" t="s">
        <v>170</v>
      </c>
      <c r="F3" s="21"/>
      <c r="G3" s="40">
        <v>0.19620000000000001</v>
      </c>
      <c r="H3" s="1">
        <v>0.25419999999999998</v>
      </c>
      <c r="I3" s="32"/>
      <c r="J3" s="1" t="s">
        <v>532</v>
      </c>
      <c r="K3" s="1" t="s">
        <v>532</v>
      </c>
      <c r="M3" s="1">
        <v>0.24740000000000001</v>
      </c>
      <c r="N3" s="1">
        <v>0.32390000000000002</v>
      </c>
      <c r="O3" s="1"/>
      <c r="P3" s="1">
        <v>0.24379999999999999</v>
      </c>
      <c r="Q3" s="1">
        <v>0.75</v>
      </c>
      <c r="R3" s="21"/>
      <c r="S3" s="1">
        <v>6.7100000000000007E-2</v>
      </c>
      <c r="T3" s="1">
        <v>0.13750000000000001</v>
      </c>
      <c r="U3" s="21"/>
      <c r="V3" s="1" t="s">
        <v>532</v>
      </c>
      <c r="W3" s="1" t="s">
        <v>532</v>
      </c>
      <c r="X3" s="21"/>
      <c r="Y3" s="1">
        <v>0.96140000000000003</v>
      </c>
      <c r="Z3" s="1">
        <v>1.006</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1.6446000000000001</v>
      </c>
      <c r="J5" t="s">
        <v>532</v>
      </c>
      <c r="K5" t="s">
        <v>532</v>
      </c>
      <c r="M5">
        <v>1.3904000000000001</v>
      </c>
      <c r="N5">
        <f>SUM(M5+N3)</f>
        <v>1.7143000000000002</v>
      </c>
      <c r="P5">
        <v>1.3904000000000001</v>
      </c>
      <c r="Q5">
        <f>SUM(P5+Q3)</f>
        <v>2.1404000000000001</v>
      </c>
      <c r="S5">
        <v>1.3904000000000001</v>
      </c>
      <c r="T5">
        <f>SUM(S5+T3)</f>
        <v>1.5279</v>
      </c>
      <c r="V5" t="s">
        <v>532</v>
      </c>
      <c r="W5" t="s">
        <v>532</v>
      </c>
      <c r="Y5">
        <v>1.3904000000000001</v>
      </c>
      <c r="Z5">
        <f>SUM(Y5+Z3)</f>
        <v>2.3963999999999999</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8DA6-AF2A-4A9E-B441-349ADE01AA78}">
  <sheetPr>
    <tabColor theme="8"/>
    <pageSetUpPr fitToPage="1"/>
  </sheetPr>
  <dimension ref="A1:Z32"/>
  <sheetViews>
    <sheetView workbookViewId="0">
      <selection activeCell="J13" sqref="J1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171</v>
      </c>
      <c r="B3" s="1" t="s">
        <v>172</v>
      </c>
      <c r="C3" s="1" t="s">
        <v>14</v>
      </c>
      <c r="D3" s="1" t="s">
        <v>173</v>
      </c>
      <c r="E3" s="1" t="s">
        <v>534</v>
      </c>
      <c r="F3" s="21"/>
      <c r="G3" s="1" t="s">
        <v>16</v>
      </c>
      <c r="H3" s="1" t="s">
        <v>16</v>
      </c>
      <c r="I3" s="32"/>
      <c r="J3" s="1" t="s">
        <v>17</v>
      </c>
      <c r="K3" s="1" t="s">
        <v>18</v>
      </c>
      <c r="M3" s="1" t="s">
        <v>17</v>
      </c>
      <c r="N3" s="1" t="s">
        <v>18</v>
      </c>
      <c r="O3" s="1"/>
      <c r="P3" s="1" t="s">
        <v>17</v>
      </c>
      <c r="Q3" s="1" t="s">
        <v>18</v>
      </c>
      <c r="R3" s="21"/>
      <c r="S3" s="1" t="s">
        <v>19</v>
      </c>
      <c r="T3" s="1" t="s">
        <v>20</v>
      </c>
      <c r="U3" s="21"/>
      <c r="V3" s="1" t="s">
        <v>21</v>
      </c>
      <c r="W3" s="1" t="s">
        <v>22</v>
      </c>
      <c r="X3" s="21"/>
      <c r="Y3" s="1" t="s">
        <v>23</v>
      </c>
      <c r="Z3" s="1" t="s">
        <v>24</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t="s">
        <v>27</v>
      </c>
      <c r="H5" t="s">
        <v>27</v>
      </c>
      <c r="J5">
        <v>1.6952</v>
      </c>
      <c r="K5">
        <f>SUM(J5+K3)</f>
        <v>1.7738</v>
      </c>
      <c r="M5">
        <v>1.6952</v>
      </c>
      <c r="N5">
        <f>SUM(M5+N3)</f>
        <v>1.7738</v>
      </c>
      <c r="P5">
        <v>1.6952</v>
      </c>
      <c r="Q5">
        <f>SUM(P5+Q3)</f>
        <v>1.7738</v>
      </c>
      <c r="S5">
        <v>1.6952</v>
      </c>
      <c r="T5">
        <f>SUM(S5+T3)</f>
        <v>1.7504</v>
      </c>
      <c r="V5">
        <v>1.6952</v>
      </c>
      <c r="W5">
        <f>SUM(V5+W3)</f>
        <v>1.7977000000000001</v>
      </c>
      <c r="Y5">
        <v>1.6952</v>
      </c>
      <c r="Z5">
        <f>SUM(Y5+Z3)</f>
        <v>1.8053000000000001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pageSetup scale="54"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247B5-8382-48D8-BF24-88B5F50D880F}">
  <sheetPr>
    <tabColor theme="8"/>
  </sheetPr>
  <dimension ref="A1:Z32"/>
  <sheetViews>
    <sheetView topLeftCell="C1" zoomScale="80" zoomScaleNormal="80" workbookViewId="0">
      <selection activeCell="U3" sqref="U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175</v>
      </c>
      <c r="B3" s="1" t="s">
        <v>176</v>
      </c>
      <c r="C3" s="1" t="s">
        <v>14</v>
      </c>
      <c r="D3" s="1" t="s">
        <v>177</v>
      </c>
      <c r="E3" s="1">
        <v>71000</v>
      </c>
      <c r="F3" s="21"/>
      <c r="G3" s="40">
        <v>-5.3E-3</v>
      </c>
      <c r="H3" s="1">
        <v>7.22E-2</v>
      </c>
      <c r="I3" s="32"/>
      <c r="J3" s="1">
        <v>3.4200000000000001E-2</v>
      </c>
      <c r="K3" s="1">
        <v>5.7200000000000001E-2</v>
      </c>
      <c r="M3" s="1">
        <v>1.1900000000000001E-2</v>
      </c>
      <c r="N3" s="1">
        <v>0.10489999999999999</v>
      </c>
      <c r="O3" s="1"/>
      <c r="P3" s="1">
        <v>7.3499999999999996E-2</v>
      </c>
      <c r="Q3" s="1">
        <v>0.75</v>
      </c>
      <c r="R3" s="21"/>
      <c r="S3" s="1">
        <v>6.7100000000000007E-2</v>
      </c>
      <c r="T3" s="1">
        <v>0.13750000000000001</v>
      </c>
      <c r="U3" s="21"/>
      <c r="V3" s="1" t="s">
        <v>532</v>
      </c>
      <c r="W3" s="1" t="s">
        <v>532</v>
      </c>
      <c r="X3" s="21"/>
      <c r="Y3" s="1">
        <v>8.5500000000000007E-2</v>
      </c>
      <c r="Z3" s="1">
        <v>0.13009999999999999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1.4626000000000001</v>
      </c>
      <c r="J5">
        <v>1.3904000000000001</v>
      </c>
      <c r="K5">
        <f>SUM(J5+K3)</f>
        <v>1.4476</v>
      </c>
      <c r="M5">
        <v>1.3904000000000001</v>
      </c>
      <c r="N5">
        <f>SUM(M5+N3)</f>
        <v>1.4953000000000001</v>
      </c>
      <c r="P5">
        <v>1.3904000000000001</v>
      </c>
      <c r="Q5">
        <f>SUM(P5+Q3)</f>
        <v>2.1404000000000001</v>
      </c>
      <c r="S5">
        <v>1.3904000000000001</v>
      </c>
      <c r="T5">
        <f>SUM(S5+T3)</f>
        <v>1.5279</v>
      </c>
      <c r="V5" t="s">
        <v>532</v>
      </c>
      <c r="W5" t="s">
        <v>532</v>
      </c>
      <c r="Y5">
        <v>1.3904000000000001</v>
      </c>
      <c r="Z5">
        <f>SUM(Y5+Z3)</f>
        <v>1.5205000000000002</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31BB-474D-4B06-AB4C-4B83B4142BCF}">
  <sheetPr>
    <tabColor theme="8"/>
  </sheetPr>
  <dimension ref="A1:Z32"/>
  <sheetViews>
    <sheetView workbookViewId="0">
      <selection activeCell="G3" sqref="G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40</v>
      </c>
      <c r="B3" s="1" t="s">
        <v>41</v>
      </c>
      <c r="C3" s="1" t="s">
        <v>14</v>
      </c>
      <c r="D3" s="1" t="s">
        <v>42</v>
      </c>
      <c r="E3" s="1">
        <v>25200</v>
      </c>
      <c r="F3" s="21"/>
      <c r="G3" s="40">
        <v>5.2200000000000003E-2</v>
      </c>
      <c r="H3" s="1">
        <v>0.12620000000000001</v>
      </c>
      <c r="I3" s="32"/>
      <c r="J3" s="1">
        <v>0.94199999999999995</v>
      </c>
      <c r="K3" s="1">
        <v>0.1142</v>
      </c>
      <c r="M3" s="1">
        <v>0.1024</v>
      </c>
      <c r="N3" s="1">
        <v>0.2079</v>
      </c>
      <c r="O3" s="1"/>
      <c r="P3" s="1">
        <v>0.14380000000000001</v>
      </c>
      <c r="Q3" s="1">
        <v>0.75</v>
      </c>
      <c r="R3" s="21"/>
      <c r="S3" s="1" t="s">
        <v>532</v>
      </c>
      <c r="T3" s="1" t="s">
        <v>532</v>
      </c>
      <c r="U3" s="21"/>
      <c r="V3" s="1" t="s">
        <v>532</v>
      </c>
      <c r="W3" s="1" t="s">
        <v>532</v>
      </c>
      <c r="X3" s="21"/>
      <c r="Y3" s="1">
        <v>0.29570000000000002</v>
      </c>
      <c r="Z3" s="1">
        <v>0.34029999999999999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1.5166000000000002</v>
      </c>
      <c r="J5">
        <v>1.3904000000000001</v>
      </c>
      <c r="K5">
        <f>SUM(J5+K3)</f>
        <v>1.5046000000000002</v>
      </c>
      <c r="M5">
        <v>1.3904000000000001</v>
      </c>
      <c r="N5">
        <f>SUM(M5+N3)</f>
        <v>1.5983000000000001</v>
      </c>
      <c r="P5">
        <v>1.3904000000000001</v>
      </c>
      <c r="Q5">
        <f>SUM(P5+Q3)</f>
        <v>2.1404000000000001</v>
      </c>
      <c r="S5" s="1" t="s">
        <v>532</v>
      </c>
      <c r="T5" s="1" t="s">
        <v>532</v>
      </c>
      <c r="V5" s="1" t="s">
        <v>532</v>
      </c>
      <c r="W5" s="1" t="s">
        <v>532</v>
      </c>
      <c r="Y5">
        <v>1.3904000000000001</v>
      </c>
      <c r="Z5">
        <f>SUM(Y5+Z3)</f>
        <v>1.7307000000000001</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56A90-0280-4EF6-99F0-C94BAB97BF89}">
  <sheetPr>
    <tabColor theme="8"/>
  </sheetPr>
  <dimension ref="A1:Z32"/>
  <sheetViews>
    <sheetView zoomScale="80" zoomScaleNormal="80" workbookViewId="0">
      <selection activeCell="G1" sqref="G1:Z5"/>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179</v>
      </c>
      <c r="B3" s="1" t="s">
        <v>180</v>
      </c>
      <c r="C3" s="1" t="s">
        <v>14</v>
      </c>
      <c r="D3" s="1" t="s">
        <v>181</v>
      </c>
      <c r="E3" s="1">
        <v>110000</v>
      </c>
      <c r="F3" s="21"/>
      <c r="G3" s="1">
        <v>2.98E-2</v>
      </c>
      <c r="H3" s="1">
        <v>0.1022</v>
      </c>
      <c r="I3" s="32"/>
      <c r="J3" s="1">
        <v>2.4199999999999999E-2</v>
      </c>
      <c r="K3" s="1">
        <v>4.7199999999999999E-2</v>
      </c>
      <c r="M3" s="1" t="s">
        <v>532</v>
      </c>
      <c r="N3" s="1" t="s">
        <v>532</v>
      </c>
      <c r="O3" s="1"/>
      <c r="P3" s="40">
        <v>1.8100000000000002E-2</v>
      </c>
      <c r="Q3" s="1">
        <v>0.75</v>
      </c>
      <c r="R3" s="21"/>
      <c r="S3" s="1">
        <v>1.8200000000000001E-2</v>
      </c>
      <c r="T3" s="1">
        <v>8.8599999999999998E-2</v>
      </c>
      <c r="U3" s="21"/>
      <c r="V3" s="1" t="s">
        <v>532</v>
      </c>
      <c r="W3" s="1" t="s">
        <v>532</v>
      </c>
      <c r="X3" s="21"/>
      <c r="Y3" s="1">
        <v>7.5499999999999998E-2</v>
      </c>
      <c r="Z3" s="1">
        <v>0.1046</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1.4926000000000001</v>
      </c>
      <c r="J5">
        <v>1.3904000000000001</v>
      </c>
      <c r="K5">
        <f>SUM(J5+K3)</f>
        <v>1.4376</v>
      </c>
      <c r="M5" t="s">
        <v>532</v>
      </c>
      <c r="N5" t="s">
        <v>532</v>
      </c>
      <c r="P5">
        <v>1.3904000000000001</v>
      </c>
      <c r="Q5">
        <f>SUM(P5+Q3)</f>
        <v>2.1404000000000001</v>
      </c>
      <c r="S5">
        <v>1.3904000000000001</v>
      </c>
      <c r="T5">
        <f>SUM(S5+T3)</f>
        <v>1.4790000000000001</v>
      </c>
      <c r="V5" t="s">
        <v>532</v>
      </c>
      <c r="W5" t="s">
        <v>532</v>
      </c>
      <c r="Y5">
        <v>1.3904000000000001</v>
      </c>
      <c r="Z5">
        <f>SUM(Y5+Z3)</f>
        <v>1.4950000000000001</v>
      </c>
    </row>
    <row r="6" spans="1:26" ht="15" customHeight="1" x14ac:dyDescent="0.25">
      <c r="C6" s="68" t="s">
        <v>544</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547</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66B0-FD53-4DB4-9256-79C3FF9637EC}">
  <sheetPr>
    <tabColor theme="8"/>
  </sheetPr>
  <dimension ref="A1:Z32"/>
  <sheetViews>
    <sheetView zoomScale="70" zoomScaleNormal="70" workbookViewId="0">
      <selection activeCell="M12" sqref="M12"/>
    </sheetView>
  </sheetViews>
  <sheetFormatPr defaultRowHeight="15" x14ac:dyDescent="0.25"/>
  <cols>
    <col min="4" max="4" width="10.85546875" customWidth="1"/>
    <col min="6" max="6" width="2" bestFit="1" customWidth="1"/>
    <col min="7" max="7" width="14.28515625" bestFit="1" customWidth="1"/>
    <col min="8" max="8" width="19.85546875" bestFit="1" customWidth="1"/>
    <col min="9" max="9" width="1.5703125" customWidth="1"/>
    <col min="10" max="11" width="19.85546875" bestFit="1" customWidth="1"/>
    <col min="12" max="12" width="1.5703125" customWidth="1"/>
    <col min="13" max="14" width="19.85546875" bestFit="1" customWidth="1"/>
    <col min="15" max="15" width="2" bestFit="1" customWidth="1"/>
    <col min="16" max="16" width="14.28515625" bestFit="1" customWidth="1"/>
    <col min="17" max="17" width="12.28515625" bestFit="1" customWidth="1"/>
    <col min="18" max="18" width="2" bestFit="1" customWidth="1"/>
    <col min="19" max="19" width="19.85546875" bestFit="1" customWidth="1"/>
    <col min="20" max="20" width="12.28515625" bestFit="1" customWidth="1"/>
    <col min="21" max="21" width="2" bestFit="1" customWidth="1"/>
    <col min="22" max="22" width="18.5703125" bestFit="1" customWidth="1"/>
    <col min="23" max="23" width="16.42578125" bestFit="1" customWidth="1"/>
    <col min="24" max="24" width="2.28515625" customWidth="1"/>
    <col min="25" max="25" width="18.5703125" bestFit="1" customWidth="1"/>
  </cols>
  <sheetData>
    <row r="1" spans="1:26" x14ac:dyDescent="0.25">
      <c r="F1" s="21"/>
      <c r="G1" s="49" t="s">
        <v>0</v>
      </c>
      <c r="H1" s="49"/>
      <c r="I1" s="30"/>
      <c r="J1" s="49" t="s">
        <v>526</v>
      </c>
      <c r="K1" s="49"/>
      <c r="L1" s="27"/>
      <c r="M1" s="49" t="s">
        <v>531</v>
      </c>
      <c r="N1" s="49"/>
      <c r="O1" s="24"/>
      <c r="P1" s="49" t="s">
        <v>527</v>
      </c>
      <c r="Q1" s="49"/>
      <c r="R1" s="27"/>
      <c r="S1" s="49" t="s">
        <v>530</v>
      </c>
      <c r="T1" s="49"/>
      <c r="U1" s="27"/>
      <c r="V1" s="49" t="s">
        <v>529</v>
      </c>
      <c r="W1" s="49"/>
      <c r="X1" s="27"/>
      <c r="Y1" s="49" t="s">
        <v>528</v>
      </c>
      <c r="Z1" s="49"/>
    </row>
    <row r="2" spans="1:26" ht="12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183</v>
      </c>
      <c r="B3" s="1" t="s">
        <v>184</v>
      </c>
      <c r="C3" s="1" t="s">
        <v>14</v>
      </c>
      <c r="D3" s="1" t="s">
        <v>185</v>
      </c>
      <c r="E3" s="1">
        <v>10000</v>
      </c>
      <c r="F3" s="21"/>
      <c r="G3" s="1">
        <v>0.1462</v>
      </c>
      <c r="H3" s="1">
        <v>0.2268</v>
      </c>
      <c r="I3" s="32"/>
      <c r="J3" s="1">
        <v>0.1042</v>
      </c>
      <c r="K3" s="1">
        <v>0.14419999999999999</v>
      </c>
      <c r="M3" s="40">
        <v>9.2399999999999996E-2</v>
      </c>
      <c r="N3" s="1">
        <v>0.2039</v>
      </c>
      <c r="O3" s="1">
        <v>0.1638</v>
      </c>
      <c r="P3" s="41">
        <v>0.1638</v>
      </c>
      <c r="Q3" s="1">
        <v>0.75</v>
      </c>
      <c r="R3" s="27"/>
      <c r="S3" s="1" t="s">
        <v>532</v>
      </c>
      <c r="T3" s="1" t="s">
        <v>532</v>
      </c>
      <c r="U3" s="27"/>
      <c r="V3" s="1" t="s">
        <v>532</v>
      </c>
      <c r="W3" s="1" t="s">
        <v>532</v>
      </c>
      <c r="X3" s="27"/>
      <c r="Y3" s="1">
        <v>0.37569999999999998</v>
      </c>
      <c r="Z3" s="1">
        <v>0.42030000000000001</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1.6172</v>
      </c>
      <c r="J5">
        <v>1.3904000000000001</v>
      </c>
      <c r="K5">
        <f>SUM(J5+K3)</f>
        <v>1.5346000000000002</v>
      </c>
      <c r="M5" t="s">
        <v>532</v>
      </c>
      <c r="N5" t="s">
        <v>532</v>
      </c>
      <c r="P5">
        <v>1.3904000000000001</v>
      </c>
      <c r="Q5">
        <f>SUM(P5+Q3)</f>
        <v>2.1404000000000001</v>
      </c>
      <c r="S5" t="s">
        <v>532</v>
      </c>
      <c r="T5" t="s">
        <v>532</v>
      </c>
      <c r="V5" t="s">
        <v>532</v>
      </c>
      <c r="W5" t="s">
        <v>532</v>
      </c>
      <c r="Y5">
        <v>1.3904000000000001</v>
      </c>
      <c r="Z5">
        <f>SUM(Y5+Z3)</f>
        <v>1.8107000000000002</v>
      </c>
    </row>
    <row r="6" spans="1:26" ht="15" customHeight="1" x14ac:dyDescent="0.25">
      <c r="C6" s="68" t="s">
        <v>535</v>
      </c>
      <c r="D6" s="69"/>
      <c r="E6" s="70"/>
      <c r="F6" s="8"/>
      <c r="G6" s="8"/>
      <c r="H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537</v>
      </c>
      <c r="D14" s="78"/>
      <c r="E14" s="79"/>
      <c r="F14" s="8"/>
      <c r="G14" s="8"/>
      <c r="H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2A363-E392-45BD-B54D-D7C41D41C8A8}">
  <dimension ref="A1:AQ43"/>
  <sheetViews>
    <sheetView tabSelected="1" workbookViewId="0">
      <selection sqref="A1:XFD1048576"/>
    </sheetView>
  </sheetViews>
  <sheetFormatPr defaultRowHeight="15" x14ac:dyDescent="0.25"/>
  <cols>
    <col min="8" max="8" width="27.7109375" bestFit="1" customWidth="1"/>
    <col min="9" max="9" width="0.85546875" customWidth="1"/>
    <col min="10" max="11" width="9.140625" hidden="1" customWidth="1"/>
    <col min="12" max="12" width="9.140625" customWidth="1"/>
    <col min="14" max="14" width="0.85546875" customWidth="1"/>
    <col min="15" max="16" width="0" hidden="1" customWidth="1"/>
    <col min="19" max="19" width="0.85546875" customWidth="1"/>
    <col min="20" max="21" width="0" hidden="1" customWidth="1"/>
    <col min="24" max="24" width="0.85546875" customWidth="1"/>
    <col min="25" max="26" width="0" hidden="1" customWidth="1"/>
    <col min="29" max="29" width="0.85546875" customWidth="1"/>
    <col min="30" max="31" width="0" hidden="1" customWidth="1"/>
    <col min="34" max="34" width="0.85546875" customWidth="1"/>
    <col min="35" max="36" width="0" hidden="1" customWidth="1"/>
    <col min="39" max="39" width="0.85546875" customWidth="1"/>
    <col min="40" max="41" width="0" hidden="1" customWidth="1"/>
  </cols>
  <sheetData>
    <row r="1" spans="1:43" x14ac:dyDescent="0.25">
      <c r="I1" s="21"/>
      <c r="J1" s="92" t="s">
        <v>0</v>
      </c>
      <c r="K1" s="92"/>
      <c r="L1" s="92"/>
      <c r="M1" s="92"/>
      <c r="N1" s="21"/>
      <c r="O1" s="92" t="s">
        <v>189</v>
      </c>
      <c r="P1" s="92"/>
      <c r="Q1" s="92"/>
      <c r="R1" s="92"/>
      <c r="S1" s="21"/>
      <c r="T1" s="92" t="s">
        <v>1</v>
      </c>
      <c r="U1" s="92"/>
      <c r="V1" s="92"/>
      <c r="W1" s="92"/>
      <c r="X1" s="21"/>
      <c r="Y1" s="92" t="s">
        <v>190</v>
      </c>
      <c r="Z1" s="92"/>
      <c r="AA1" s="92"/>
      <c r="AB1" s="92"/>
      <c r="AC1" s="21"/>
      <c r="AD1" s="92" t="s">
        <v>2</v>
      </c>
      <c r="AE1" s="92"/>
      <c r="AF1" s="92"/>
      <c r="AG1" s="92"/>
      <c r="AH1" s="21"/>
      <c r="AI1" s="92" t="s">
        <v>3</v>
      </c>
      <c r="AJ1" s="92"/>
      <c r="AK1" s="92"/>
      <c r="AL1" s="92"/>
      <c r="AM1" s="21"/>
      <c r="AN1" s="92" t="s">
        <v>4</v>
      </c>
      <c r="AO1" s="92"/>
      <c r="AP1" s="92"/>
      <c r="AQ1" s="92"/>
    </row>
    <row r="2" spans="1:43" x14ac:dyDescent="0.25">
      <c r="H2" s="25" t="s">
        <v>191</v>
      </c>
      <c r="I2" s="21"/>
      <c r="J2" s="91" t="s">
        <v>192</v>
      </c>
      <c r="K2" s="91"/>
      <c r="L2" s="91"/>
      <c r="M2" s="91"/>
      <c r="N2" s="21"/>
      <c r="O2" s="91" t="s">
        <v>193</v>
      </c>
      <c r="P2" s="91"/>
      <c r="Q2" s="91"/>
      <c r="R2" s="91"/>
      <c r="S2" s="21"/>
      <c r="T2" s="91" t="s">
        <v>194</v>
      </c>
      <c r="U2" s="91"/>
      <c r="V2" s="91"/>
      <c r="W2" s="91"/>
      <c r="X2" s="21"/>
      <c r="Y2" s="91" t="s">
        <v>195</v>
      </c>
      <c r="Z2" s="91"/>
      <c r="AA2" s="91"/>
      <c r="AB2" s="91"/>
      <c r="AC2" s="21"/>
      <c r="AD2" s="91" t="s">
        <v>196</v>
      </c>
      <c r="AE2" s="91"/>
      <c r="AF2" s="91"/>
      <c r="AG2" s="91"/>
      <c r="AH2" s="21"/>
      <c r="AI2" s="91" t="s">
        <v>197</v>
      </c>
      <c r="AJ2" s="91"/>
      <c r="AK2" s="91"/>
      <c r="AL2" s="91"/>
      <c r="AM2" s="21"/>
      <c r="AN2" s="91" t="s">
        <v>198</v>
      </c>
      <c r="AO2" s="91"/>
      <c r="AP2" s="91"/>
      <c r="AQ2" s="91"/>
    </row>
    <row r="3" spans="1:43" x14ac:dyDescent="0.25">
      <c r="H3" s="25" t="s">
        <v>199</v>
      </c>
      <c r="I3" s="21"/>
      <c r="J3" s="91">
        <v>0</v>
      </c>
      <c r="K3" s="91"/>
      <c r="L3" s="91"/>
      <c r="M3" s="91"/>
      <c r="N3" s="21"/>
      <c r="O3" s="91">
        <v>0</v>
      </c>
      <c r="P3" s="91"/>
      <c r="Q3" s="91"/>
      <c r="R3" s="91"/>
      <c r="S3" s="21"/>
      <c r="T3" s="91">
        <v>0</v>
      </c>
      <c r="U3" s="91"/>
      <c r="V3" s="91"/>
      <c r="W3" s="91"/>
      <c r="X3" s="21"/>
      <c r="Y3" s="91">
        <v>0</v>
      </c>
      <c r="Z3" s="91"/>
      <c r="AA3" s="91"/>
      <c r="AB3" s="91"/>
      <c r="AC3" s="21"/>
      <c r="AD3" s="91">
        <v>0</v>
      </c>
      <c r="AE3" s="91"/>
      <c r="AF3" s="91"/>
      <c r="AG3" s="91"/>
      <c r="AH3" s="21"/>
      <c r="AI3" s="91">
        <v>0</v>
      </c>
      <c r="AJ3" s="91"/>
      <c r="AK3" s="91"/>
      <c r="AL3" s="91"/>
      <c r="AM3" s="21"/>
      <c r="AN3" s="91">
        <v>0</v>
      </c>
      <c r="AO3" s="91"/>
      <c r="AP3" s="91"/>
      <c r="AQ3" s="91"/>
    </row>
    <row r="4" spans="1:43" x14ac:dyDescent="0.25">
      <c r="H4" s="25" t="s">
        <v>200</v>
      </c>
      <c r="I4" s="21"/>
      <c r="J4" s="91" t="s">
        <v>201</v>
      </c>
      <c r="K4" s="91"/>
      <c r="L4" s="91"/>
      <c r="M4" s="91"/>
      <c r="N4" s="21"/>
      <c r="O4" s="91" t="s">
        <v>201</v>
      </c>
      <c r="P4" s="91"/>
      <c r="Q4" s="91"/>
      <c r="R4" s="91"/>
      <c r="S4" s="21"/>
      <c r="T4" s="91" t="s">
        <v>201</v>
      </c>
      <c r="U4" s="91"/>
      <c r="V4" s="91"/>
      <c r="W4" s="91"/>
      <c r="X4" s="21"/>
      <c r="Y4" s="91" t="s">
        <v>201</v>
      </c>
      <c r="Z4" s="91"/>
      <c r="AA4" s="91"/>
      <c r="AB4" s="91"/>
      <c r="AC4" s="21"/>
      <c r="AD4" s="91" t="s">
        <v>201</v>
      </c>
      <c r="AE4" s="91"/>
      <c r="AF4" s="91"/>
      <c r="AG4" s="91"/>
      <c r="AH4" s="21"/>
      <c r="AI4" s="91" t="s">
        <v>201</v>
      </c>
      <c r="AJ4" s="91"/>
      <c r="AK4" s="91"/>
      <c r="AL4" s="91"/>
      <c r="AM4" s="21"/>
      <c r="AN4" s="91" t="s">
        <v>201</v>
      </c>
      <c r="AO4" s="91"/>
      <c r="AP4" s="91"/>
      <c r="AQ4" s="91"/>
    </row>
    <row r="5" spans="1:43" x14ac:dyDescent="0.25">
      <c r="A5" s="26" t="s">
        <v>5</v>
      </c>
      <c r="B5" s="26" t="s">
        <v>202</v>
      </c>
      <c r="C5" s="26" t="s">
        <v>6</v>
      </c>
      <c r="D5" s="26" t="s">
        <v>203</v>
      </c>
      <c r="E5" s="26" t="s">
        <v>204</v>
      </c>
      <c r="F5" s="26" t="s">
        <v>7</v>
      </c>
      <c r="G5" s="26" t="s">
        <v>8</v>
      </c>
      <c r="H5" s="26" t="s">
        <v>9</v>
      </c>
      <c r="I5" s="21"/>
      <c r="J5" s="26" t="s">
        <v>10</v>
      </c>
      <c r="K5" s="26" t="s">
        <v>11</v>
      </c>
      <c r="L5" s="26" t="s">
        <v>205</v>
      </c>
      <c r="M5" s="26" t="s">
        <v>11</v>
      </c>
      <c r="N5" s="21"/>
      <c r="O5" s="26" t="s">
        <v>10</v>
      </c>
      <c r="P5" s="26" t="s">
        <v>11</v>
      </c>
      <c r="Q5" s="26" t="s">
        <v>205</v>
      </c>
      <c r="R5" s="26" t="s">
        <v>11</v>
      </c>
      <c r="S5" s="21"/>
      <c r="T5" s="26" t="s">
        <v>10</v>
      </c>
      <c r="U5" s="26" t="s">
        <v>11</v>
      </c>
      <c r="V5" s="26" t="s">
        <v>205</v>
      </c>
      <c r="W5" s="26" t="s">
        <v>11</v>
      </c>
      <c r="X5" s="21"/>
      <c r="Y5" s="26" t="s">
        <v>10</v>
      </c>
      <c r="Z5" s="26" t="s">
        <v>11</v>
      </c>
      <c r="AA5" s="26" t="s">
        <v>205</v>
      </c>
      <c r="AB5" s="26" t="s">
        <v>11</v>
      </c>
      <c r="AC5" s="21"/>
      <c r="AD5" s="26" t="s">
        <v>10</v>
      </c>
      <c r="AE5" s="26" t="s">
        <v>11</v>
      </c>
      <c r="AF5" s="26" t="s">
        <v>205</v>
      </c>
      <c r="AG5" s="26" t="s">
        <v>11</v>
      </c>
      <c r="AH5" s="21"/>
      <c r="AI5" s="26" t="s">
        <v>10</v>
      </c>
      <c r="AJ5" s="26" t="s">
        <v>11</v>
      </c>
      <c r="AK5" s="26" t="s">
        <v>205</v>
      </c>
      <c r="AL5" s="26" t="s">
        <v>11</v>
      </c>
      <c r="AM5" s="21"/>
      <c r="AN5" s="26" t="s">
        <v>10</v>
      </c>
      <c r="AO5" s="26" t="s">
        <v>11</v>
      </c>
      <c r="AP5" s="26" t="s">
        <v>205</v>
      </c>
      <c r="AQ5" s="26" t="s">
        <v>11</v>
      </c>
    </row>
    <row r="6" spans="1:43" x14ac:dyDescent="0.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row>
    <row r="7" spans="1:43" x14ac:dyDescent="0.25">
      <c r="A7" s="22" t="s">
        <v>186</v>
      </c>
      <c r="B7" s="94" t="s">
        <v>206</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row>
    <row r="8" spans="1:43" x14ac:dyDescent="0.25">
      <c r="A8" s="1" t="s">
        <v>12</v>
      </c>
      <c r="B8" s="1" t="s">
        <v>207</v>
      </c>
      <c r="C8" s="1" t="s">
        <v>208</v>
      </c>
      <c r="D8" s="1" t="s">
        <v>201</v>
      </c>
      <c r="E8" s="1" t="s">
        <v>209</v>
      </c>
      <c r="F8" s="1" t="s">
        <v>14</v>
      </c>
      <c r="G8" s="1" t="s">
        <v>210</v>
      </c>
      <c r="H8" s="1" t="s">
        <v>48</v>
      </c>
      <c r="I8" s="21"/>
      <c r="J8" s="1" t="s">
        <v>16</v>
      </c>
      <c r="K8" s="1" t="s">
        <v>16</v>
      </c>
      <c r="L8" s="1" t="s">
        <v>16</v>
      </c>
      <c r="M8" s="1" t="s">
        <v>16</v>
      </c>
      <c r="N8" s="21"/>
      <c r="O8" s="1" t="s">
        <v>121</v>
      </c>
      <c r="P8" s="1" t="s">
        <v>211</v>
      </c>
      <c r="Q8" s="1">
        <v>2.4199999999999999E-2</v>
      </c>
      <c r="R8" s="1">
        <v>4.4200000000000003E-2</v>
      </c>
      <c r="S8" s="21"/>
      <c r="T8" s="1" t="s">
        <v>212</v>
      </c>
      <c r="U8" s="1" t="s">
        <v>213</v>
      </c>
      <c r="V8" s="1">
        <v>3.3099999999999997E-2</v>
      </c>
      <c r="W8" s="1">
        <v>0.1298</v>
      </c>
      <c r="X8" s="21"/>
      <c r="Y8" s="1" t="s">
        <v>214</v>
      </c>
      <c r="Z8" s="1" t="s">
        <v>215</v>
      </c>
      <c r="AA8" s="1">
        <v>3.78E-2</v>
      </c>
      <c r="AB8" s="1">
        <v>0.75</v>
      </c>
      <c r="AC8" s="21"/>
      <c r="AD8" s="1" t="s">
        <v>216</v>
      </c>
      <c r="AE8" s="1" t="s">
        <v>217</v>
      </c>
      <c r="AF8" s="29">
        <v>1.54E-2</v>
      </c>
      <c r="AG8" s="1">
        <v>8.5800000000000001E-2</v>
      </c>
      <c r="AH8" s="21"/>
      <c r="AI8" s="1" t="s">
        <v>16</v>
      </c>
      <c r="AJ8" s="1" t="s">
        <v>16</v>
      </c>
      <c r="AK8" s="1" t="s">
        <v>16</v>
      </c>
      <c r="AL8" s="1" t="s">
        <v>16</v>
      </c>
      <c r="AM8" s="21"/>
      <c r="AN8" s="1" t="s">
        <v>218</v>
      </c>
      <c r="AO8" s="1" t="s">
        <v>219</v>
      </c>
      <c r="AP8" s="1">
        <v>0.11210000000000001</v>
      </c>
      <c r="AQ8" s="1">
        <v>0.15670000000000001</v>
      </c>
    </row>
    <row r="9" spans="1:43" x14ac:dyDescent="0.25">
      <c r="A9" s="1" t="s">
        <v>29</v>
      </c>
      <c r="B9" s="1" t="s">
        <v>207</v>
      </c>
      <c r="C9" s="1" t="s">
        <v>220</v>
      </c>
      <c r="D9" s="1" t="s">
        <v>201</v>
      </c>
      <c r="E9" s="1" t="s">
        <v>221</v>
      </c>
      <c r="F9" s="1" t="s">
        <v>14</v>
      </c>
      <c r="G9" s="1" t="s">
        <v>222</v>
      </c>
      <c r="H9" s="1" t="s">
        <v>32</v>
      </c>
      <c r="I9" s="21"/>
      <c r="J9" s="1" t="s">
        <v>223</v>
      </c>
      <c r="K9" s="1" t="s">
        <v>224</v>
      </c>
      <c r="L9" s="29">
        <v>7.1999999999999995E-2</v>
      </c>
      <c r="M9" s="1">
        <v>0.15970000000000001</v>
      </c>
      <c r="N9" s="21"/>
      <c r="O9" s="1" t="s">
        <v>129</v>
      </c>
      <c r="P9" s="1" t="s">
        <v>225</v>
      </c>
      <c r="Q9" s="1">
        <v>7.4200000000000002E-2</v>
      </c>
      <c r="R9" s="1">
        <v>9.4200000000000006E-2</v>
      </c>
      <c r="S9" s="21"/>
      <c r="T9" s="1" t="s">
        <v>226</v>
      </c>
      <c r="U9" s="1" t="s">
        <v>227</v>
      </c>
      <c r="V9" s="1">
        <v>0.1024</v>
      </c>
      <c r="W9" s="1">
        <v>0.2074</v>
      </c>
      <c r="X9" s="21"/>
      <c r="Y9" s="1" t="s">
        <v>228</v>
      </c>
      <c r="Z9" s="1" t="s">
        <v>215</v>
      </c>
      <c r="AA9" s="1">
        <v>0.14380000000000001</v>
      </c>
      <c r="AB9" s="1">
        <v>0.75</v>
      </c>
      <c r="AC9" s="21"/>
      <c r="AD9" s="1" t="s">
        <v>16</v>
      </c>
      <c r="AE9" s="1" t="s">
        <v>16</v>
      </c>
      <c r="AF9" s="1" t="s">
        <v>16</v>
      </c>
      <c r="AG9" s="1" t="s">
        <v>16</v>
      </c>
      <c r="AH9" s="21"/>
      <c r="AI9" s="1" t="s">
        <v>16</v>
      </c>
      <c r="AJ9" s="1" t="s">
        <v>16</v>
      </c>
      <c r="AK9" s="1" t="s">
        <v>16</v>
      </c>
      <c r="AL9" s="1" t="s">
        <v>16</v>
      </c>
      <c r="AM9" s="21"/>
      <c r="AN9" s="1" t="s">
        <v>229</v>
      </c>
      <c r="AO9" s="1" t="s">
        <v>230</v>
      </c>
      <c r="AP9" s="1">
        <v>0.23499999999999999</v>
      </c>
      <c r="AQ9" s="1">
        <v>0.27960000000000002</v>
      </c>
    </row>
    <row r="10" spans="1:43" x14ac:dyDescent="0.25">
      <c r="A10" s="1" t="s">
        <v>36</v>
      </c>
      <c r="B10" s="1" t="s">
        <v>207</v>
      </c>
      <c r="C10" s="1" t="s">
        <v>231</v>
      </c>
      <c r="D10" s="1" t="s">
        <v>201</v>
      </c>
      <c r="E10" s="1" t="s">
        <v>232</v>
      </c>
      <c r="F10" s="1" t="s">
        <v>14</v>
      </c>
      <c r="G10" s="1" t="s">
        <v>233</v>
      </c>
      <c r="H10" s="1" t="s">
        <v>32</v>
      </c>
      <c r="I10" s="21"/>
      <c r="J10" s="1" t="s">
        <v>33</v>
      </c>
      <c r="K10" s="1" t="s">
        <v>234</v>
      </c>
      <c r="L10" s="1">
        <v>7.22E-2</v>
      </c>
      <c r="M10" s="1">
        <v>0.1232</v>
      </c>
      <c r="N10" s="21"/>
      <c r="O10" s="1" t="s">
        <v>235</v>
      </c>
      <c r="P10" s="1" t="s">
        <v>236</v>
      </c>
      <c r="Q10" s="1">
        <v>8.4199999999999997E-2</v>
      </c>
      <c r="R10" s="1">
        <v>0.1042</v>
      </c>
      <c r="S10" s="21"/>
      <c r="T10" s="1" t="s">
        <v>237</v>
      </c>
      <c r="U10" s="1" t="s">
        <v>238</v>
      </c>
      <c r="V10" s="29">
        <v>5.0799999999999998E-2</v>
      </c>
      <c r="W10" s="1">
        <v>0.1449</v>
      </c>
      <c r="X10" s="21"/>
      <c r="Y10" s="1" t="s">
        <v>228</v>
      </c>
      <c r="Z10" s="1" t="s">
        <v>215</v>
      </c>
      <c r="AA10" s="1">
        <v>0.14380000000000001</v>
      </c>
      <c r="AB10" s="1">
        <v>0.75</v>
      </c>
      <c r="AC10" s="21"/>
      <c r="AD10" s="1" t="s">
        <v>16</v>
      </c>
      <c r="AE10" s="1" t="s">
        <v>16</v>
      </c>
      <c r="AF10" s="1" t="s">
        <v>16</v>
      </c>
      <c r="AG10" s="1" t="s">
        <v>16</v>
      </c>
      <c r="AH10" s="21"/>
      <c r="AI10" s="1" t="s">
        <v>16</v>
      </c>
      <c r="AJ10" s="1" t="s">
        <v>16</v>
      </c>
      <c r="AK10" s="1" t="s">
        <v>16</v>
      </c>
      <c r="AL10" s="1" t="s">
        <v>16</v>
      </c>
      <c r="AM10" s="21"/>
      <c r="AN10" s="1" t="s">
        <v>239</v>
      </c>
      <c r="AO10" s="1" t="s">
        <v>240</v>
      </c>
      <c r="AP10" s="1">
        <v>0.34749999999999998</v>
      </c>
      <c r="AQ10" s="1">
        <v>0.39029999999999998</v>
      </c>
    </row>
    <row r="11" spans="1:43" x14ac:dyDescent="0.25">
      <c r="A11" s="1" t="s">
        <v>40</v>
      </c>
      <c r="B11" s="1" t="s">
        <v>207</v>
      </c>
      <c r="C11" s="1" t="s">
        <v>241</v>
      </c>
      <c r="D11" s="1" t="s">
        <v>201</v>
      </c>
      <c r="E11" s="1" t="s">
        <v>242</v>
      </c>
      <c r="F11" s="1" t="s">
        <v>14</v>
      </c>
      <c r="G11" s="1" t="s">
        <v>243</v>
      </c>
      <c r="H11" s="1" t="s">
        <v>244</v>
      </c>
      <c r="I11" s="21"/>
      <c r="J11" s="1" t="s">
        <v>91</v>
      </c>
      <c r="K11" s="1" t="s">
        <v>245</v>
      </c>
      <c r="L11" s="29">
        <v>5.2200000000000003E-2</v>
      </c>
      <c r="M11" s="1">
        <v>0.12620000000000001</v>
      </c>
      <c r="N11" s="21"/>
      <c r="O11" s="1" t="s">
        <v>225</v>
      </c>
      <c r="P11" s="1" t="s">
        <v>246</v>
      </c>
      <c r="Q11" s="1">
        <v>9.4200000000000006E-2</v>
      </c>
      <c r="R11" s="1">
        <v>0.1142</v>
      </c>
      <c r="S11" s="21"/>
      <c r="T11" s="1" t="s">
        <v>226</v>
      </c>
      <c r="U11" s="1" t="s">
        <v>247</v>
      </c>
      <c r="V11" s="1">
        <v>0.1024</v>
      </c>
      <c r="W11" s="1">
        <v>0.2079</v>
      </c>
      <c r="X11" s="21"/>
      <c r="Y11" s="1" t="s">
        <v>228</v>
      </c>
      <c r="Z11" s="1" t="s">
        <v>215</v>
      </c>
      <c r="AA11" s="1">
        <v>0.14380000000000001</v>
      </c>
      <c r="AB11" s="1">
        <v>0.75</v>
      </c>
      <c r="AC11" s="21"/>
      <c r="AD11" s="1" t="s">
        <v>16</v>
      </c>
      <c r="AE11" s="1" t="s">
        <v>16</v>
      </c>
      <c r="AF11" s="1" t="s">
        <v>16</v>
      </c>
      <c r="AG11" s="1" t="s">
        <v>16</v>
      </c>
      <c r="AH11" s="21"/>
      <c r="AI11" s="1" t="s">
        <v>16</v>
      </c>
      <c r="AJ11" s="1" t="s">
        <v>16</v>
      </c>
      <c r="AK11" s="1" t="s">
        <v>16</v>
      </c>
      <c r="AL11" s="1" t="s">
        <v>16</v>
      </c>
      <c r="AM11" s="21"/>
      <c r="AN11" s="1" t="s">
        <v>248</v>
      </c>
      <c r="AO11" s="1" t="s">
        <v>249</v>
      </c>
      <c r="AP11" s="1">
        <v>0.29570000000000002</v>
      </c>
      <c r="AQ11" s="1">
        <v>0.34029999999999999</v>
      </c>
    </row>
    <row r="12" spans="1:43" x14ac:dyDescent="0.25">
      <c r="A12" s="1" t="s">
        <v>74</v>
      </c>
      <c r="B12" s="1" t="s">
        <v>207</v>
      </c>
      <c r="C12" s="1" t="s">
        <v>250</v>
      </c>
      <c r="D12" s="1" t="s">
        <v>201</v>
      </c>
      <c r="E12" s="1" t="s">
        <v>251</v>
      </c>
      <c r="F12" s="1" t="s">
        <v>14</v>
      </c>
      <c r="G12" s="1" t="s">
        <v>252</v>
      </c>
      <c r="H12" s="1" t="s">
        <v>48</v>
      </c>
      <c r="I12" s="21"/>
      <c r="J12" s="1" t="s">
        <v>253</v>
      </c>
      <c r="K12" s="1" t="s">
        <v>73</v>
      </c>
      <c r="L12" s="1">
        <v>1.8800000000000001E-2</v>
      </c>
      <c r="M12" s="1">
        <v>0.1038</v>
      </c>
      <c r="N12" s="21"/>
      <c r="O12" s="1" t="s">
        <v>211</v>
      </c>
      <c r="P12" s="1" t="s">
        <v>129</v>
      </c>
      <c r="Q12" s="1">
        <v>4.4200000000000003E-2</v>
      </c>
      <c r="R12" s="1">
        <v>7.4200000000000002E-2</v>
      </c>
      <c r="S12" s="21"/>
      <c r="T12" s="1" t="s">
        <v>254</v>
      </c>
      <c r="U12" s="1" t="s">
        <v>255</v>
      </c>
      <c r="V12" s="29">
        <v>-7.6E-3</v>
      </c>
      <c r="W12" s="1">
        <v>8.6699999999999999E-2</v>
      </c>
      <c r="X12" s="21"/>
      <c r="Y12" s="1" t="s">
        <v>256</v>
      </c>
      <c r="Z12" s="1" t="s">
        <v>215</v>
      </c>
      <c r="AA12" s="1">
        <v>6.3799999999999996E-2</v>
      </c>
      <c r="AB12" s="1">
        <v>0.75</v>
      </c>
      <c r="AC12" s="21"/>
      <c r="AD12" s="1" t="s">
        <v>16</v>
      </c>
      <c r="AE12" s="1" t="s">
        <v>16</v>
      </c>
      <c r="AF12" s="1" t="s">
        <v>16</v>
      </c>
      <c r="AG12" s="1" t="s">
        <v>16</v>
      </c>
      <c r="AH12" s="21"/>
      <c r="AI12" s="1" t="s">
        <v>21</v>
      </c>
      <c r="AJ12" s="1" t="s">
        <v>257</v>
      </c>
      <c r="AK12" s="1">
        <v>0.1</v>
      </c>
      <c r="AL12" s="1">
        <v>7.85E-2</v>
      </c>
      <c r="AM12" s="21"/>
      <c r="AN12" s="1" t="s">
        <v>258</v>
      </c>
      <c r="AO12" s="1" t="s">
        <v>259</v>
      </c>
      <c r="AP12" s="1">
        <v>0.1384</v>
      </c>
      <c r="AQ12" s="1">
        <v>0.183</v>
      </c>
    </row>
    <row r="13" spans="1:43" x14ac:dyDescent="0.25">
      <c r="A13" s="1" t="s">
        <v>77</v>
      </c>
      <c r="B13" s="1" t="s">
        <v>207</v>
      </c>
      <c r="C13" s="1" t="s">
        <v>250</v>
      </c>
      <c r="D13" s="1" t="s">
        <v>201</v>
      </c>
      <c r="E13" s="1" t="s">
        <v>251</v>
      </c>
      <c r="F13" s="1" t="s">
        <v>14</v>
      </c>
      <c r="G13" s="1" t="s">
        <v>260</v>
      </c>
      <c r="H13" s="1" t="s">
        <v>261</v>
      </c>
      <c r="I13" s="21"/>
      <c r="J13" s="1" t="s">
        <v>253</v>
      </c>
      <c r="K13" s="1" t="s">
        <v>73</v>
      </c>
      <c r="L13" s="1">
        <v>1.8800000000000001E-2</v>
      </c>
      <c r="M13" s="1">
        <v>0.1038</v>
      </c>
      <c r="N13" s="21"/>
      <c r="O13" s="1" t="s">
        <v>211</v>
      </c>
      <c r="P13" s="1" t="s">
        <v>129</v>
      </c>
      <c r="Q13" s="1">
        <v>4.4200000000000003E-2</v>
      </c>
      <c r="R13" s="1">
        <v>7.4200000000000002E-2</v>
      </c>
      <c r="S13" s="21"/>
      <c r="T13" s="1" t="s">
        <v>254</v>
      </c>
      <c r="U13" s="1" t="s">
        <v>255</v>
      </c>
      <c r="V13" s="29">
        <v>-7.6E-3</v>
      </c>
      <c r="W13" s="1">
        <v>8.6699999999999999E-2</v>
      </c>
      <c r="X13" s="21"/>
      <c r="Y13" s="1" t="s">
        <v>256</v>
      </c>
      <c r="Z13" s="1" t="s">
        <v>215</v>
      </c>
      <c r="AA13" s="1">
        <v>6.3799999999999996E-2</v>
      </c>
      <c r="AB13" s="1">
        <v>0.75</v>
      </c>
      <c r="AC13" s="21"/>
      <c r="AD13" s="1" t="s">
        <v>16</v>
      </c>
      <c r="AE13" s="1" t="s">
        <v>16</v>
      </c>
      <c r="AF13" s="1" t="s">
        <v>16</v>
      </c>
      <c r="AG13" s="1" t="s">
        <v>16</v>
      </c>
      <c r="AH13" s="21"/>
      <c r="AI13" s="1" t="s">
        <v>21</v>
      </c>
      <c r="AJ13" s="1" t="s">
        <v>257</v>
      </c>
      <c r="AK13" s="1">
        <v>0.1</v>
      </c>
      <c r="AL13" s="1">
        <v>7.85E-2</v>
      </c>
      <c r="AM13" s="21"/>
      <c r="AN13" s="1" t="s">
        <v>262</v>
      </c>
      <c r="AO13" s="1" t="s">
        <v>34</v>
      </c>
      <c r="AP13" s="1">
        <v>0.11840000000000001</v>
      </c>
      <c r="AQ13" s="1">
        <v>0.16200000000000001</v>
      </c>
    </row>
    <row r="14" spans="1:43" x14ac:dyDescent="0.25">
      <c r="A14" s="1" t="s">
        <v>80</v>
      </c>
      <c r="B14" s="1" t="s">
        <v>207</v>
      </c>
      <c r="C14" s="1" t="s">
        <v>263</v>
      </c>
      <c r="D14" s="1" t="s">
        <v>201</v>
      </c>
      <c r="E14" s="1" t="s">
        <v>264</v>
      </c>
      <c r="F14" s="1" t="s">
        <v>14</v>
      </c>
      <c r="G14" s="1" t="s">
        <v>71</v>
      </c>
      <c r="H14" s="1" t="s">
        <v>72</v>
      </c>
      <c r="I14" s="21"/>
      <c r="J14" s="1" t="s">
        <v>265</v>
      </c>
      <c r="K14" s="1" t="s">
        <v>130</v>
      </c>
      <c r="L14" s="1">
        <v>2.5700000000000001E-2</v>
      </c>
      <c r="M14" s="1">
        <v>0.1022</v>
      </c>
      <c r="N14" s="21"/>
      <c r="O14" s="1" t="s">
        <v>178</v>
      </c>
      <c r="P14" s="1" t="s">
        <v>266</v>
      </c>
      <c r="Q14" s="1">
        <v>7.5200000000000003E-2</v>
      </c>
      <c r="R14" s="1">
        <v>0.1052</v>
      </c>
      <c r="S14" s="21"/>
      <c r="T14" s="1" t="s">
        <v>267</v>
      </c>
      <c r="U14" s="1" t="s">
        <v>268</v>
      </c>
      <c r="V14" s="29">
        <v>1.7399999999999999E-2</v>
      </c>
      <c r="W14" s="1">
        <v>8.8900000000000007E-2</v>
      </c>
      <c r="X14" s="21"/>
      <c r="Y14" s="1" t="s">
        <v>256</v>
      </c>
      <c r="Z14" s="1" t="s">
        <v>215</v>
      </c>
      <c r="AA14" s="1">
        <v>6.3799999999999996E-2</v>
      </c>
      <c r="AB14" s="1">
        <v>0.75</v>
      </c>
      <c r="AC14" s="21"/>
      <c r="AD14" s="1" t="s">
        <v>16</v>
      </c>
      <c r="AE14" s="1" t="s">
        <v>16</v>
      </c>
      <c r="AF14" s="1" t="s">
        <v>16</v>
      </c>
      <c r="AG14" s="1" t="s">
        <v>16</v>
      </c>
      <c r="AH14" s="21"/>
      <c r="AI14" s="1" t="s">
        <v>16</v>
      </c>
      <c r="AJ14" s="1" t="s">
        <v>16</v>
      </c>
      <c r="AK14" s="1" t="s">
        <v>16</v>
      </c>
      <c r="AL14" s="1" t="s">
        <v>16</v>
      </c>
      <c r="AM14" s="21"/>
      <c r="AN14" s="1" t="s">
        <v>16</v>
      </c>
      <c r="AO14" s="1" t="s">
        <v>16</v>
      </c>
      <c r="AP14" s="1" t="s">
        <v>16</v>
      </c>
      <c r="AQ14" s="1" t="s">
        <v>16</v>
      </c>
    </row>
    <row r="15" spans="1:43" x14ac:dyDescent="0.25">
      <c r="A15" s="1" t="s">
        <v>84</v>
      </c>
      <c r="B15" s="1" t="s">
        <v>207</v>
      </c>
      <c r="C15" s="1" t="s">
        <v>269</v>
      </c>
      <c r="D15" s="1" t="s">
        <v>201</v>
      </c>
      <c r="E15" s="1" t="s">
        <v>270</v>
      </c>
      <c r="F15" s="1" t="s">
        <v>14</v>
      </c>
      <c r="G15" s="1" t="s">
        <v>271</v>
      </c>
      <c r="H15" s="1" t="s">
        <v>63</v>
      </c>
      <c r="I15" s="21"/>
      <c r="J15" s="1" t="s">
        <v>16</v>
      </c>
      <c r="K15" s="1" t="s">
        <v>16</v>
      </c>
      <c r="L15" s="1" t="s">
        <v>16</v>
      </c>
      <c r="M15" s="1" t="s">
        <v>16</v>
      </c>
      <c r="N15" s="21"/>
      <c r="O15" s="1" t="s">
        <v>43</v>
      </c>
      <c r="P15" s="1" t="s">
        <v>272</v>
      </c>
      <c r="Q15" s="29">
        <v>0.1242</v>
      </c>
      <c r="R15" s="1">
        <v>0.1542</v>
      </c>
      <c r="S15" s="21"/>
      <c r="T15" s="1" t="s">
        <v>16</v>
      </c>
      <c r="U15" s="1" t="s">
        <v>16</v>
      </c>
      <c r="V15" s="1" t="s">
        <v>16</v>
      </c>
      <c r="W15" s="1" t="s">
        <v>16</v>
      </c>
      <c r="X15" s="21"/>
      <c r="Y15" s="1" t="s">
        <v>273</v>
      </c>
      <c r="Z15" s="1" t="s">
        <v>215</v>
      </c>
      <c r="AA15" s="1">
        <v>0.1588</v>
      </c>
      <c r="AB15" s="1">
        <v>0.75</v>
      </c>
      <c r="AC15" s="21"/>
      <c r="AD15" s="1" t="s">
        <v>16</v>
      </c>
      <c r="AE15" s="1" t="s">
        <v>16</v>
      </c>
      <c r="AF15" s="1" t="s">
        <v>16</v>
      </c>
      <c r="AG15" s="1" t="s">
        <v>16</v>
      </c>
      <c r="AH15" s="21"/>
      <c r="AI15" s="1" t="s">
        <v>16</v>
      </c>
      <c r="AJ15" s="1" t="s">
        <v>16</v>
      </c>
      <c r="AK15" s="1" t="s">
        <v>16</v>
      </c>
      <c r="AL15" s="1" t="s">
        <v>16</v>
      </c>
      <c r="AM15" s="21"/>
      <c r="AN15" s="1" t="s">
        <v>274</v>
      </c>
      <c r="AO15" s="1" t="s">
        <v>275</v>
      </c>
      <c r="AP15" s="1">
        <v>0.2102</v>
      </c>
      <c r="AQ15" s="1">
        <v>0.25480000000000003</v>
      </c>
    </row>
    <row r="16" spans="1:43" x14ac:dyDescent="0.25">
      <c r="A16" s="1" t="s">
        <v>88</v>
      </c>
      <c r="B16" s="1" t="s">
        <v>207</v>
      </c>
      <c r="C16" s="1" t="s">
        <v>276</v>
      </c>
      <c r="D16" s="1" t="s">
        <v>201</v>
      </c>
      <c r="E16" s="1" t="s">
        <v>277</v>
      </c>
      <c r="F16" s="1" t="s">
        <v>14</v>
      </c>
      <c r="G16" s="1" t="s">
        <v>278</v>
      </c>
      <c r="H16" s="1" t="s">
        <v>279</v>
      </c>
      <c r="I16" s="21"/>
      <c r="J16" s="1" t="s">
        <v>121</v>
      </c>
      <c r="K16" s="1" t="s">
        <v>280</v>
      </c>
      <c r="L16" s="1">
        <v>2.4199999999999999E-2</v>
      </c>
      <c r="M16" s="1">
        <v>9.2200000000000004E-2</v>
      </c>
      <c r="N16" s="21"/>
      <c r="O16" s="1" t="s">
        <v>121</v>
      </c>
      <c r="P16" s="1" t="s">
        <v>100</v>
      </c>
      <c r="Q16" s="1">
        <v>2.4199999999999999E-2</v>
      </c>
      <c r="R16" s="1">
        <v>5.62E-2</v>
      </c>
      <c r="S16" s="21"/>
      <c r="T16" s="1" t="s">
        <v>281</v>
      </c>
      <c r="U16" s="1" t="s">
        <v>282</v>
      </c>
      <c r="V16" s="29">
        <v>-2.0000000000000001E-4</v>
      </c>
      <c r="W16" s="1">
        <v>9.3299999999999994E-2</v>
      </c>
      <c r="X16" s="21"/>
      <c r="Y16" s="1" t="s">
        <v>23</v>
      </c>
      <c r="Z16" s="1" t="s">
        <v>215</v>
      </c>
      <c r="AA16" s="1">
        <v>3.7100000000000001E-2</v>
      </c>
      <c r="AB16" s="1">
        <v>0.75</v>
      </c>
      <c r="AC16" s="21"/>
      <c r="AD16" s="1" t="s">
        <v>283</v>
      </c>
      <c r="AE16" s="1" t="s">
        <v>284</v>
      </c>
      <c r="AF16" s="1">
        <v>6.1400000000000003E-2</v>
      </c>
      <c r="AG16" s="1">
        <v>0.1318</v>
      </c>
      <c r="AH16" s="21"/>
      <c r="AI16" s="1" t="s">
        <v>16</v>
      </c>
      <c r="AJ16" s="1" t="s">
        <v>16</v>
      </c>
      <c r="AK16" s="1" t="s">
        <v>16</v>
      </c>
      <c r="AL16" s="1" t="s">
        <v>16</v>
      </c>
      <c r="AM16" s="21"/>
      <c r="AN16" s="1" t="s">
        <v>285</v>
      </c>
      <c r="AO16" s="1" t="s">
        <v>286</v>
      </c>
      <c r="AP16" s="1">
        <v>7.0000000000000007E-2</v>
      </c>
      <c r="AQ16" s="1">
        <v>0.14299999999999999</v>
      </c>
    </row>
    <row r="17" spans="1:43" x14ac:dyDescent="0.25">
      <c r="A17" s="1" t="s">
        <v>93</v>
      </c>
      <c r="B17" s="1" t="s">
        <v>207</v>
      </c>
      <c r="C17" s="1" t="s">
        <v>287</v>
      </c>
      <c r="D17" s="1" t="s">
        <v>201</v>
      </c>
      <c r="E17" s="1" t="s">
        <v>288</v>
      </c>
      <c r="F17" s="1" t="s">
        <v>14</v>
      </c>
      <c r="G17" s="1" t="s">
        <v>289</v>
      </c>
      <c r="H17" s="1" t="s">
        <v>290</v>
      </c>
      <c r="I17" s="21"/>
      <c r="J17" s="1" t="s">
        <v>291</v>
      </c>
      <c r="K17" s="1" t="s">
        <v>92</v>
      </c>
      <c r="L17" s="1">
        <v>6.3200000000000006E-2</v>
      </c>
      <c r="M17" s="1">
        <v>0.13969999999999999</v>
      </c>
      <c r="N17" s="21"/>
      <c r="O17" s="1" t="s">
        <v>54</v>
      </c>
      <c r="P17" s="1" t="s">
        <v>292</v>
      </c>
      <c r="Q17" s="1">
        <v>0.15620000000000001</v>
      </c>
      <c r="R17" s="1">
        <v>0.1862</v>
      </c>
      <c r="S17" s="21"/>
      <c r="T17" s="1" t="s">
        <v>293</v>
      </c>
      <c r="U17" s="1" t="s">
        <v>294</v>
      </c>
      <c r="V17" s="29">
        <v>2.8E-3</v>
      </c>
      <c r="W17" s="1">
        <v>8.9399999999999993E-2</v>
      </c>
      <c r="X17" s="21"/>
      <c r="Y17" s="1" t="s">
        <v>295</v>
      </c>
      <c r="Z17" s="1" t="s">
        <v>215</v>
      </c>
      <c r="AA17" s="1">
        <v>0.1138</v>
      </c>
      <c r="AB17" s="1">
        <v>0.75</v>
      </c>
      <c r="AC17" s="21"/>
      <c r="AD17" s="1" t="s">
        <v>16</v>
      </c>
      <c r="AE17" s="1" t="s">
        <v>16</v>
      </c>
      <c r="AF17" s="1" t="s">
        <v>16</v>
      </c>
      <c r="AG17" s="1" t="s">
        <v>16</v>
      </c>
      <c r="AH17" s="21"/>
      <c r="AI17" s="1" t="s">
        <v>16</v>
      </c>
      <c r="AJ17" s="1" t="s">
        <v>16</v>
      </c>
      <c r="AK17" s="1" t="s">
        <v>16</v>
      </c>
      <c r="AL17" s="1" t="s">
        <v>16</v>
      </c>
      <c r="AM17" s="21"/>
      <c r="AN17" s="1" t="s">
        <v>296</v>
      </c>
      <c r="AO17" s="1" t="s">
        <v>297</v>
      </c>
      <c r="AP17" s="1">
        <v>0.1036</v>
      </c>
      <c r="AQ17" s="1">
        <v>0.1482</v>
      </c>
    </row>
    <row r="18" spans="1:43" x14ac:dyDescent="0.25">
      <c r="A18" s="1" t="s">
        <v>97</v>
      </c>
      <c r="B18" s="1" t="s">
        <v>207</v>
      </c>
      <c r="C18" s="1" t="s">
        <v>298</v>
      </c>
      <c r="D18" s="1" t="s">
        <v>201</v>
      </c>
      <c r="E18" s="1" t="s">
        <v>299</v>
      </c>
      <c r="F18" s="1" t="s">
        <v>14</v>
      </c>
      <c r="G18" s="1" t="s">
        <v>99</v>
      </c>
      <c r="H18" s="1" t="s">
        <v>48</v>
      </c>
      <c r="I18" s="21"/>
      <c r="J18" s="1" t="s">
        <v>100</v>
      </c>
      <c r="K18" s="1" t="s">
        <v>101</v>
      </c>
      <c r="L18" s="29">
        <v>5.62E-2</v>
      </c>
      <c r="M18" s="1">
        <v>0.12720000000000001</v>
      </c>
      <c r="N18" s="21"/>
      <c r="O18" s="1" t="s">
        <v>43</v>
      </c>
      <c r="P18" s="1" t="s">
        <v>300</v>
      </c>
      <c r="Q18" s="1">
        <v>0.1242</v>
      </c>
      <c r="R18" s="1">
        <v>0.14419999999999999</v>
      </c>
      <c r="S18" s="21"/>
      <c r="T18" s="1" t="s">
        <v>16</v>
      </c>
      <c r="U18" s="1" t="s">
        <v>16</v>
      </c>
      <c r="V18" s="1" t="s">
        <v>16</v>
      </c>
      <c r="W18" s="1" t="s">
        <v>16</v>
      </c>
      <c r="X18" s="21"/>
      <c r="Y18" s="1" t="s">
        <v>301</v>
      </c>
      <c r="Z18" s="1" t="s">
        <v>215</v>
      </c>
      <c r="AA18" s="1">
        <v>8.8800000000000004E-2</v>
      </c>
      <c r="AB18" s="1">
        <v>0.75</v>
      </c>
      <c r="AC18" s="21"/>
      <c r="AD18" s="1" t="s">
        <v>16</v>
      </c>
      <c r="AE18" s="1" t="s">
        <v>16</v>
      </c>
      <c r="AF18" s="1" t="s">
        <v>16</v>
      </c>
      <c r="AG18" s="1" t="s">
        <v>16</v>
      </c>
      <c r="AH18" s="21"/>
      <c r="AI18" s="1" t="s">
        <v>16</v>
      </c>
      <c r="AJ18" s="1" t="s">
        <v>16</v>
      </c>
      <c r="AK18" s="1" t="s">
        <v>16</v>
      </c>
      <c r="AL18" s="1" t="s">
        <v>16</v>
      </c>
      <c r="AM18" s="21"/>
      <c r="AN18" s="1" t="s">
        <v>274</v>
      </c>
      <c r="AO18" s="1" t="s">
        <v>275</v>
      </c>
      <c r="AP18" s="1">
        <v>0.2102</v>
      </c>
      <c r="AQ18" s="1">
        <v>0.25480000000000003</v>
      </c>
    </row>
    <row r="19" spans="1:43" x14ac:dyDescent="0.25">
      <c r="A19" s="1" t="s">
        <v>102</v>
      </c>
      <c r="B19" s="1" t="s">
        <v>207</v>
      </c>
      <c r="C19" s="1" t="s">
        <v>302</v>
      </c>
      <c r="D19" s="1" t="s">
        <v>201</v>
      </c>
      <c r="E19" s="1" t="s">
        <v>303</v>
      </c>
      <c r="F19" s="1" t="s">
        <v>14</v>
      </c>
      <c r="G19" s="1" t="s">
        <v>104</v>
      </c>
      <c r="H19" s="1" t="s">
        <v>105</v>
      </c>
      <c r="I19" s="21"/>
      <c r="J19" s="1" t="s">
        <v>304</v>
      </c>
      <c r="K19" s="1" t="s">
        <v>305</v>
      </c>
      <c r="L19" s="1">
        <v>0.22370000000000001</v>
      </c>
      <c r="M19" s="1">
        <v>0.29970000000000002</v>
      </c>
      <c r="N19" s="21"/>
      <c r="O19" s="1" t="s">
        <v>16</v>
      </c>
      <c r="P19" s="1" t="s">
        <v>16</v>
      </c>
      <c r="Q19" s="1" t="s">
        <v>16</v>
      </c>
      <c r="R19" s="1" t="s">
        <v>16</v>
      </c>
      <c r="S19" s="21"/>
      <c r="T19" s="1" t="s">
        <v>306</v>
      </c>
      <c r="U19" s="1" t="s">
        <v>307</v>
      </c>
      <c r="V19" s="29">
        <v>0.12740000000000001</v>
      </c>
      <c r="W19" s="1">
        <v>0.25390000000000001</v>
      </c>
      <c r="X19" s="21"/>
      <c r="Y19" s="1" t="s">
        <v>308</v>
      </c>
      <c r="Z19" s="1" t="s">
        <v>215</v>
      </c>
      <c r="AA19" s="1">
        <v>0.26379999999999998</v>
      </c>
      <c r="AB19" s="1">
        <v>0.75</v>
      </c>
      <c r="AC19" s="21"/>
      <c r="AD19" s="1" t="s">
        <v>16</v>
      </c>
      <c r="AE19" s="1" t="s">
        <v>16</v>
      </c>
      <c r="AF19" s="1" t="s">
        <v>16</v>
      </c>
      <c r="AG19" s="1" t="s">
        <v>16</v>
      </c>
      <c r="AH19" s="21"/>
      <c r="AI19" s="1" t="s">
        <v>309</v>
      </c>
      <c r="AJ19" s="1" t="s">
        <v>310</v>
      </c>
      <c r="AK19" s="1">
        <v>0.25</v>
      </c>
      <c r="AL19" s="1">
        <v>0.19969999999999999</v>
      </c>
      <c r="AM19" s="21"/>
      <c r="AN19" s="1" t="s">
        <v>311</v>
      </c>
      <c r="AO19" s="1" t="s">
        <v>312</v>
      </c>
      <c r="AP19" s="1">
        <v>0.82930000000000004</v>
      </c>
      <c r="AQ19" s="1">
        <v>0.87390000000000001</v>
      </c>
    </row>
    <row r="20" spans="1:43" x14ac:dyDescent="0.25">
      <c r="A20" s="1" t="s">
        <v>106</v>
      </c>
      <c r="B20" s="1" t="s">
        <v>207</v>
      </c>
      <c r="C20" s="1" t="s">
        <v>313</v>
      </c>
      <c r="D20" s="1" t="s">
        <v>201</v>
      </c>
      <c r="E20" s="1" t="s">
        <v>314</v>
      </c>
      <c r="F20" s="1" t="s">
        <v>14</v>
      </c>
      <c r="G20" s="1" t="s">
        <v>315</v>
      </c>
      <c r="H20" s="1" t="s">
        <v>316</v>
      </c>
      <c r="I20" s="21"/>
      <c r="J20" s="1" t="s">
        <v>16</v>
      </c>
      <c r="K20" s="1" t="s">
        <v>16</v>
      </c>
      <c r="L20" s="1" t="s">
        <v>16</v>
      </c>
      <c r="M20" s="1" t="s">
        <v>16</v>
      </c>
      <c r="N20" s="21"/>
      <c r="O20" s="1" t="s">
        <v>16</v>
      </c>
      <c r="P20" s="1" t="s">
        <v>16</v>
      </c>
      <c r="Q20" s="1" t="s">
        <v>16</v>
      </c>
      <c r="R20" s="1" t="s">
        <v>16</v>
      </c>
      <c r="S20" s="21"/>
      <c r="T20" s="1" t="s">
        <v>174</v>
      </c>
      <c r="U20" s="1" t="s">
        <v>317</v>
      </c>
      <c r="V20" s="1">
        <v>0.15740000000000001</v>
      </c>
      <c r="W20" s="1">
        <v>0.3039</v>
      </c>
      <c r="X20" s="21"/>
      <c r="Y20" s="1" t="s">
        <v>318</v>
      </c>
      <c r="Z20" s="1" t="s">
        <v>215</v>
      </c>
      <c r="AA20" s="29">
        <v>0.15379999999999999</v>
      </c>
      <c r="AB20" s="1">
        <v>0.75</v>
      </c>
      <c r="AC20" s="21"/>
      <c r="AD20" s="1" t="s">
        <v>16</v>
      </c>
      <c r="AE20" s="1" t="s">
        <v>16</v>
      </c>
      <c r="AF20" s="1" t="s">
        <v>16</v>
      </c>
      <c r="AG20" s="1" t="s">
        <v>16</v>
      </c>
      <c r="AH20" s="21"/>
      <c r="AI20" s="1" t="s">
        <v>16</v>
      </c>
      <c r="AJ20" s="1" t="s">
        <v>16</v>
      </c>
      <c r="AK20" s="1" t="s">
        <v>16</v>
      </c>
      <c r="AL20" s="1" t="s">
        <v>16</v>
      </c>
      <c r="AM20" s="21"/>
      <c r="AN20" s="1" t="s">
        <v>319</v>
      </c>
      <c r="AO20" s="1" t="s">
        <v>320</v>
      </c>
      <c r="AP20" s="1">
        <v>0.37569999999999998</v>
      </c>
      <c r="AQ20" s="1">
        <v>0.42030000000000001</v>
      </c>
    </row>
    <row r="21" spans="1:43" x14ac:dyDescent="0.25">
      <c r="A21" s="1" t="s">
        <v>109</v>
      </c>
      <c r="B21" s="1" t="s">
        <v>207</v>
      </c>
      <c r="C21" s="1" t="s">
        <v>321</v>
      </c>
      <c r="D21" s="1" t="s">
        <v>201</v>
      </c>
      <c r="E21" s="1" t="s">
        <v>322</v>
      </c>
      <c r="F21" s="1" t="s">
        <v>14</v>
      </c>
      <c r="G21" s="1" t="s">
        <v>323</v>
      </c>
      <c r="H21" s="1" t="s">
        <v>112</v>
      </c>
      <c r="I21" s="21"/>
      <c r="J21" s="1" t="s">
        <v>324</v>
      </c>
      <c r="K21" s="1" t="s">
        <v>122</v>
      </c>
      <c r="L21" s="1">
        <v>-5.1999999999999998E-3</v>
      </c>
      <c r="M21" s="1">
        <v>8.6800000000000002E-2</v>
      </c>
      <c r="N21" s="21"/>
      <c r="O21" s="1" t="s">
        <v>325</v>
      </c>
      <c r="P21" s="1" t="s">
        <v>326</v>
      </c>
      <c r="Q21" s="1">
        <v>2.7199999999999998E-2</v>
      </c>
      <c r="R21" s="1">
        <v>6.5199999999999994E-2</v>
      </c>
      <c r="S21" s="21"/>
      <c r="T21" s="1" t="s">
        <v>327</v>
      </c>
      <c r="U21" s="1" t="s">
        <v>328</v>
      </c>
      <c r="V21" s="29">
        <v>-7.7000000000000002E-3</v>
      </c>
      <c r="W21" s="1">
        <v>8.7400000000000005E-2</v>
      </c>
      <c r="X21" s="21"/>
      <c r="Y21" s="1" t="s">
        <v>329</v>
      </c>
      <c r="Z21" s="1" t="s">
        <v>215</v>
      </c>
      <c r="AA21" s="1">
        <v>7.0499999999999993E-2</v>
      </c>
      <c r="AB21" s="1">
        <v>0.75</v>
      </c>
      <c r="AC21" s="21"/>
      <c r="AD21" s="1" t="s">
        <v>330</v>
      </c>
      <c r="AE21" s="1" t="s">
        <v>331</v>
      </c>
      <c r="AF21" s="1">
        <v>6.0999999999999999E-2</v>
      </c>
      <c r="AG21" s="1">
        <v>0.13139999999999999</v>
      </c>
      <c r="AH21" s="21"/>
      <c r="AI21" s="1" t="s">
        <v>16</v>
      </c>
      <c r="AJ21" s="1" t="s">
        <v>16</v>
      </c>
      <c r="AK21" s="1" t="s">
        <v>16</v>
      </c>
      <c r="AL21" s="1" t="s">
        <v>16</v>
      </c>
      <c r="AM21" s="21"/>
      <c r="AN21" s="1" t="s">
        <v>285</v>
      </c>
      <c r="AO21" s="1" t="s">
        <v>96</v>
      </c>
      <c r="AP21" s="1">
        <v>7.0000000000000007E-2</v>
      </c>
      <c r="AQ21" s="1">
        <v>0.11459999999999999</v>
      </c>
    </row>
    <row r="22" spans="1:43" x14ac:dyDescent="0.25">
      <c r="A22" s="1" t="s">
        <v>113</v>
      </c>
      <c r="B22" s="1" t="s">
        <v>207</v>
      </c>
      <c r="C22" s="1" t="s">
        <v>332</v>
      </c>
      <c r="D22" s="1" t="s">
        <v>201</v>
      </c>
      <c r="E22" s="1" t="s">
        <v>333</v>
      </c>
      <c r="F22" s="1" t="s">
        <v>14</v>
      </c>
      <c r="G22" s="1" t="s">
        <v>334</v>
      </c>
      <c r="H22" s="1" t="s">
        <v>120</v>
      </c>
      <c r="I22" s="21"/>
      <c r="J22" s="1" t="s">
        <v>335</v>
      </c>
      <c r="K22" s="1" t="s">
        <v>336</v>
      </c>
      <c r="L22" s="1">
        <v>2.2599999999999999E-2</v>
      </c>
      <c r="M22" s="1">
        <v>8.9700000000000002E-2</v>
      </c>
      <c r="N22" s="21"/>
      <c r="O22" s="1" t="s">
        <v>337</v>
      </c>
      <c r="P22" s="1" t="s">
        <v>291</v>
      </c>
      <c r="Q22" s="1">
        <v>2.52E-2</v>
      </c>
      <c r="R22" s="1">
        <v>6.3200000000000006E-2</v>
      </c>
      <c r="S22" s="21"/>
      <c r="T22" s="1" t="s">
        <v>338</v>
      </c>
      <c r="U22" s="1" t="s">
        <v>339</v>
      </c>
      <c r="V22" s="29">
        <v>1.1999999999999999E-3</v>
      </c>
      <c r="W22" s="1">
        <v>8.5400000000000004E-2</v>
      </c>
      <c r="X22" s="21"/>
      <c r="Y22" s="1" t="s">
        <v>340</v>
      </c>
      <c r="Z22" s="1" t="s">
        <v>215</v>
      </c>
      <c r="AA22" s="1">
        <v>5.8999999999999997E-2</v>
      </c>
      <c r="AB22" s="1">
        <v>0.75</v>
      </c>
      <c r="AC22" s="21"/>
      <c r="AD22" s="1" t="s">
        <v>341</v>
      </c>
      <c r="AE22" s="1" t="s">
        <v>342</v>
      </c>
      <c r="AF22" s="1">
        <v>5.4699999999999999E-2</v>
      </c>
      <c r="AG22" s="1">
        <v>0.12509999999999999</v>
      </c>
      <c r="AH22" s="21"/>
      <c r="AI22" s="1" t="s">
        <v>21</v>
      </c>
      <c r="AJ22" s="1" t="s">
        <v>343</v>
      </c>
      <c r="AK22" s="1">
        <v>0.1</v>
      </c>
      <c r="AL22" s="1">
        <v>8.1100000000000005E-2</v>
      </c>
      <c r="AM22" s="21"/>
      <c r="AN22" s="1" t="s">
        <v>344</v>
      </c>
      <c r="AO22" s="1" t="s">
        <v>345</v>
      </c>
      <c r="AP22" s="1">
        <v>5.67E-2</v>
      </c>
      <c r="AQ22" s="1">
        <v>0.1013</v>
      </c>
    </row>
    <row r="23" spans="1:43" x14ac:dyDescent="0.25">
      <c r="A23" s="1" t="s">
        <v>117</v>
      </c>
      <c r="B23" s="1" t="s">
        <v>207</v>
      </c>
      <c r="C23" s="1" t="s">
        <v>346</v>
      </c>
      <c r="D23" s="1" t="s">
        <v>201</v>
      </c>
      <c r="E23" s="1" t="s">
        <v>347</v>
      </c>
      <c r="F23" s="1" t="s">
        <v>14</v>
      </c>
      <c r="G23" s="1" t="s">
        <v>348</v>
      </c>
      <c r="H23" s="1" t="s">
        <v>146</v>
      </c>
      <c r="I23" s="21"/>
      <c r="J23" s="1" t="s">
        <v>16</v>
      </c>
      <c r="K23" s="1" t="s">
        <v>16</v>
      </c>
      <c r="L23" s="1" t="s">
        <v>16</v>
      </c>
      <c r="M23" s="1" t="s">
        <v>16</v>
      </c>
      <c r="N23" s="21"/>
      <c r="O23" s="1" t="s">
        <v>20</v>
      </c>
      <c r="P23" s="1" t="s">
        <v>349</v>
      </c>
      <c r="Q23" s="1">
        <v>5.5199999999999999E-2</v>
      </c>
      <c r="R23" s="1">
        <v>9.7199999999999995E-2</v>
      </c>
      <c r="S23" s="21"/>
      <c r="T23" s="1" t="s">
        <v>350</v>
      </c>
      <c r="U23" s="1" t="s">
        <v>351</v>
      </c>
      <c r="V23" s="1">
        <v>5.3900000000000003E-2</v>
      </c>
      <c r="W23" s="1">
        <v>0.1489</v>
      </c>
      <c r="X23" s="21"/>
      <c r="Y23" s="1" t="s">
        <v>352</v>
      </c>
      <c r="Z23" s="1" t="s">
        <v>215</v>
      </c>
      <c r="AA23" s="29">
        <v>2.81E-2</v>
      </c>
      <c r="AB23" s="1">
        <v>0.75</v>
      </c>
      <c r="AC23" s="21"/>
      <c r="AD23" s="1" t="s">
        <v>353</v>
      </c>
      <c r="AE23" s="1" t="s">
        <v>354</v>
      </c>
      <c r="AF23" s="1">
        <v>4.2200000000000001E-2</v>
      </c>
      <c r="AG23" s="1">
        <v>0.11260000000000001</v>
      </c>
      <c r="AH23" s="21"/>
      <c r="AI23" s="1" t="s">
        <v>16</v>
      </c>
      <c r="AJ23" s="1" t="s">
        <v>16</v>
      </c>
      <c r="AK23" s="1" t="s">
        <v>16</v>
      </c>
      <c r="AL23" s="1" t="s">
        <v>16</v>
      </c>
      <c r="AM23" s="21"/>
      <c r="AN23" s="1" t="s">
        <v>355</v>
      </c>
      <c r="AO23" s="1" t="s">
        <v>356</v>
      </c>
      <c r="AP23" s="1">
        <v>5.2699999999999997E-2</v>
      </c>
      <c r="AQ23" s="1">
        <v>9.7299999999999998E-2</v>
      </c>
    </row>
    <row r="24" spans="1:43" x14ac:dyDescent="0.25">
      <c r="A24" s="1" t="s">
        <v>123</v>
      </c>
      <c r="B24" s="1" t="s">
        <v>207</v>
      </c>
      <c r="C24" s="1" t="s">
        <v>357</v>
      </c>
      <c r="D24" s="1" t="s">
        <v>201</v>
      </c>
      <c r="E24" s="1" t="s">
        <v>358</v>
      </c>
      <c r="F24" s="1" t="s">
        <v>14</v>
      </c>
      <c r="G24" s="1" t="s">
        <v>359</v>
      </c>
      <c r="H24" s="1" t="s">
        <v>360</v>
      </c>
      <c r="I24" s="21"/>
      <c r="J24" s="1" t="s">
        <v>361</v>
      </c>
      <c r="K24" s="1" t="s">
        <v>362</v>
      </c>
      <c r="L24" s="1">
        <v>-9.7000000000000003E-3</v>
      </c>
      <c r="M24" s="1">
        <v>7.2099999999999997E-2</v>
      </c>
      <c r="N24" s="21"/>
      <c r="O24" s="1" t="s">
        <v>121</v>
      </c>
      <c r="P24" s="1" t="s">
        <v>87</v>
      </c>
      <c r="Q24" s="1">
        <v>2.4199999999999999E-2</v>
      </c>
      <c r="R24" s="1">
        <v>5.7200000000000001E-2</v>
      </c>
      <c r="S24" s="21"/>
      <c r="T24" s="1" t="s">
        <v>363</v>
      </c>
      <c r="U24" s="1" t="s">
        <v>364</v>
      </c>
      <c r="V24" s="29">
        <v>-1.2200000000000001E-2</v>
      </c>
      <c r="W24" s="1">
        <v>8.2900000000000001E-2</v>
      </c>
      <c r="X24" s="21"/>
      <c r="Y24" s="1" t="s">
        <v>365</v>
      </c>
      <c r="Z24" s="1" t="s">
        <v>215</v>
      </c>
      <c r="AA24" s="1">
        <v>3.0800000000000001E-2</v>
      </c>
      <c r="AB24" s="1">
        <v>0.75</v>
      </c>
      <c r="AC24" s="21"/>
      <c r="AD24" s="1" t="s">
        <v>366</v>
      </c>
      <c r="AE24" s="1" t="s">
        <v>235</v>
      </c>
      <c r="AF24" s="1">
        <v>1.38E-2</v>
      </c>
      <c r="AG24" s="1">
        <v>8.4199999999999997E-2</v>
      </c>
      <c r="AH24" s="21"/>
      <c r="AI24" s="1" t="s">
        <v>16</v>
      </c>
      <c r="AJ24" s="1" t="s">
        <v>16</v>
      </c>
      <c r="AK24" s="1" t="s">
        <v>16</v>
      </c>
      <c r="AL24" s="1" t="s">
        <v>16</v>
      </c>
      <c r="AM24" s="21"/>
      <c r="AN24" s="1" t="s">
        <v>367</v>
      </c>
      <c r="AO24" s="1" t="s">
        <v>368</v>
      </c>
      <c r="AP24" s="1">
        <v>5.9299999999999999E-2</v>
      </c>
      <c r="AQ24" s="1">
        <v>0.10390000000000001</v>
      </c>
    </row>
    <row r="25" spans="1:43" x14ac:dyDescent="0.25">
      <c r="A25" s="1" t="s">
        <v>126</v>
      </c>
      <c r="B25" s="1" t="s">
        <v>207</v>
      </c>
      <c r="C25" s="1" t="s">
        <v>369</v>
      </c>
      <c r="D25" s="1" t="s">
        <v>201</v>
      </c>
      <c r="E25" s="1" t="s">
        <v>370</v>
      </c>
      <c r="F25" s="1" t="s">
        <v>14</v>
      </c>
      <c r="G25" s="1" t="s">
        <v>371</v>
      </c>
      <c r="H25" s="1" t="s">
        <v>372</v>
      </c>
      <c r="I25" s="21"/>
      <c r="J25" s="1" t="s">
        <v>116</v>
      </c>
      <c r="K25" s="1" t="s">
        <v>373</v>
      </c>
      <c r="L25" s="29">
        <v>-1.01E-2</v>
      </c>
      <c r="M25" s="1">
        <v>7.7799999999999994E-2</v>
      </c>
      <c r="N25" s="21"/>
      <c r="O25" s="1" t="s">
        <v>121</v>
      </c>
      <c r="P25" s="1" t="s">
        <v>87</v>
      </c>
      <c r="Q25" s="1">
        <v>2.4199999999999999E-2</v>
      </c>
      <c r="R25" s="1">
        <v>5.7200000000000001E-2</v>
      </c>
      <c r="S25" s="21"/>
      <c r="T25" s="1" t="s">
        <v>374</v>
      </c>
      <c r="U25" s="1" t="s">
        <v>375</v>
      </c>
      <c r="V25" s="1">
        <v>8.3999999999999995E-3</v>
      </c>
      <c r="W25" s="1">
        <v>0.10489999999999999</v>
      </c>
      <c r="X25" s="21"/>
      <c r="Y25" s="1" t="s">
        <v>376</v>
      </c>
      <c r="Z25" s="1" t="s">
        <v>215</v>
      </c>
      <c r="AA25" s="1">
        <v>1.6E-2</v>
      </c>
      <c r="AB25" s="1">
        <v>0.75</v>
      </c>
      <c r="AC25" s="21"/>
      <c r="AD25" s="1" t="s">
        <v>16</v>
      </c>
      <c r="AE25" s="1" t="s">
        <v>16</v>
      </c>
      <c r="AF25" s="1" t="s">
        <v>16</v>
      </c>
      <c r="AG25" s="1" t="s">
        <v>16</v>
      </c>
      <c r="AH25" s="21"/>
      <c r="AI25" s="1" t="s">
        <v>16</v>
      </c>
      <c r="AJ25" s="1" t="s">
        <v>16</v>
      </c>
      <c r="AK25" s="1" t="s">
        <v>16</v>
      </c>
      <c r="AL25" s="1" t="s">
        <v>16</v>
      </c>
      <c r="AM25" s="21"/>
      <c r="AN25" s="1" t="s">
        <v>377</v>
      </c>
      <c r="AO25" s="1" t="s">
        <v>378</v>
      </c>
      <c r="AP25" s="1">
        <v>4.7699999999999999E-2</v>
      </c>
      <c r="AQ25" s="1">
        <v>0.1096</v>
      </c>
    </row>
    <row r="26" spans="1:43" x14ac:dyDescent="0.25">
      <c r="A26" s="1" t="s">
        <v>131</v>
      </c>
      <c r="B26" s="1" t="s">
        <v>207</v>
      </c>
      <c r="C26" s="1" t="s">
        <v>379</v>
      </c>
      <c r="D26" s="1" t="s">
        <v>201</v>
      </c>
      <c r="E26" s="1" t="s">
        <v>380</v>
      </c>
      <c r="F26" s="1" t="s">
        <v>14</v>
      </c>
      <c r="G26" s="1" t="s">
        <v>381</v>
      </c>
      <c r="H26" s="1" t="s">
        <v>134</v>
      </c>
      <c r="I26" s="21"/>
      <c r="J26" s="1" t="s">
        <v>382</v>
      </c>
      <c r="K26" s="1" t="s">
        <v>225</v>
      </c>
      <c r="L26" s="1">
        <v>1.4200000000000001E-2</v>
      </c>
      <c r="M26" s="1">
        <v>9.4200000000000006E-2</v>
      </c>
      <c r="N26" s="21"/>
      <c r="O26" s="1" t="s">
        <v>121</v>
      </c>
      <c r="P26" s="1" t="s">
        <v>87</v>
      </c>
      <c r="Q26" s="1">
        <v>2.4199999999999999E-2</v>
      </c>
      <c r="R26" s="1">
        <v>5.7200000000000001E-2</v>
      </c>
      <c r="S26" s="21"/>
      <c r="T26" s="1" t="s">
        <v>383</v>
      </c>
      <c r="U26" s="1" t="s">
        <v>384</v>
      </c>
      <c r="V26" s="29">
        <v>-1.49E-2</v>
      </c>
      <c r="W26" s="1">
        <v>7.7299999999999994E-2</v>
      </c>
      <c r="X26" s="21"/>
      <c r="Y26" s="1" t="s">
        <v>385</v>
      </c>
      <c r="Z26" s="1" t="s">
        <v>215</v>
      </c>
      <c r="AA26" s="1">
        <v>4.3999999999999997E-2</v>
      </c>
      <c r="AB26" s="1">
        <v>0.75</v>
      </c>
      <c r="AC26" s="21"/>
      <c r="AD26" s="1" t="s">
        <v>386</v>
      </c>
      <c r="AE26" s="1" t="s">
        <v>387</v>
      </c>
      <c r="AF26" s="1">
        <v>2E-3</v>
      </c>
      <c r="AG26" s="1">
        <v>7.2400000000000006E-2</v>
      </c>
      <c r="AH26" s="21"/>
      <c r="AI26" s="1" t="s">
        <v>16</v>
      </c>
      <c r="AJ26" s="1" t="s">
        <v>16</v>
      </c>
      <c r="AK26" s="1" t="s">
        <v>16</v>
      </c>
      <c r="AL26" s="1" t="s">
        <v>16</v>
      </c>
      <c r="AM26" s="21"/>
      <c r="AN26" s="1" t="s">
        <v>367</v>
      </c>
      <c r="AO26" s="1" t="s">
        <v>368</v>
      </c>
      <c r="AP26" s="1">
        <v>5.9299999999999999E-2</v>
      </c>
      <c r="AQ26" s="1">
        <v>0.10390000000000001</v>
      </c>
    </row>
    <row r="27" spans="1:43" x14ac:dyDescent="0.25">
      <c r="A27" s="1" t="s">
        <v>135</v>
      </c>
      <c r="B27" s="1" t="s">
        <v>207</v>
      </c>
      <c r="C27" s="1" t="s">
        <v>388</v>
      </c>
      <c r="D27" s="1" t="s">
        <v>201</v>
      </c>
      <c r="E27" s="1" t="s">
        <v>389</v>
      </c>
      <c r="F27" s="1" t="s">
        <v>14</v>
      </c>
      <c r="G27" s="1" t="s">
        <v>390</v>
      </c>
      <c r="H27" s="1" t="s">
        <v>391</v>
      </c>
      <c r="I27" s="21"/>
      <c r="J27" s="1" t="s">
        <v>392</v>
      </c>
      <c r="K27" s="1" t="s">
        <v>362</v>
      </c>
      <c r="L27" s="1">
        <v>4.1999999999999997E-3</v>
      </c>
      <c r="M27" s="1">
        <v>7.2099999999999997E-2</v>
      </c>
      <c r="N27" s="21"/>
      <c r="O27" s="1" t="s">
        <v>121</v>
      </c>
      <c r="P27" s="1" t="s">
        <v>393</v>
      </c>
      <c r="Q27" s="1">
        <v>2.4199999999999999E-2</v>
      </c>
      <c r="R27" s="1">
        <v>4.82E-2</v>
      </c>
      <c r="S27" s="21"/>
      <c r="T27" s="1" t="s">
        <v>394</v>
      </c>
      <c r="U27" s="1" t="s">
        <v>395</v>
      </c>
      <c r="V27" s="29">
        <v>-1.26E-2</v>
      </c>
      <c r="W27" s="1">
        <v>8.3900000000000002E-2</v>
      </c>
      <c r="X27" s="21"/>
      <c r="Y27" s="1" t="s">
        <v>396</v>
      </c>
      <c r="Z27" s="1" t="s">
        <v>215</v>
      </c>
      <c r="AA27" s="1">
        <v>5.5599999999999997E-2</v>
      </c>
      <c r="AB27" s="1">
        <v>0.75</v>
      </c>
      <c r="AC27" s="21"/>
      <c r="AD27" s="1" t="s">
        <v>16</v>
      </c>
      <c r="AE27" s="1" t="s">
        <v>16</v>
      </c>
      <c r="AF27" s="1" t="s">
        <v>16</v>
      </c>
      <c r="AG27" s="1" t="s">
        <v>16</v>
      </c>
      <c r="AH27" s="21"/>
      <c r="AI27" s="1" t="s">
        <v>21</v>
      </c>
      <c r="AJ27" s="1" t="s">
        <v>397</v>
      </c>
      <c r="AK27" s="1">
        <v>0.1</v>
      </c>
      <c r="AL27" s="1">
        <v>7.6499999999999999E-2</v>
      </c>
      <c r="AM27" s="21"/>
      <c r="AN27" s="1" t="s">
        <v>16</v>
      </c>
      <c r="AO27" s="1" t="s">
        <v>16</v>
      </c>
      <c r="AP27" s="1" t="s">
        <v>16</v>
      </c>
      <c r="AQ27" s="1" t="s">
        <v>16</v>
      </c>
    </row>
    <row r="28" spans="1:43" x14ac:dyDescent="0.25">
      <c r="A28" s="1" t="s">
        <v>136</v>
      </c>
      <c r="B28" s="1" t="s">
        <v>207</v>
      </c>
      <c r="C28" s="1" t="s">
        <v>398</v>
      </c>
      <c r="D28" s="1" t="s">
        <v>201</v>
      </c>
      <c r="E28" s="1" t="s">
        <v>399</v>
      </c>
      <c r="F28" s="1" t="s">
        <v>14</v>
      </c>
      <c r="G28" s="1" t="s">
        <v>400</v>
      </c>
      <c r="H28" s="1" t="s">
        <v>401</v>
      </c>
      <c r="I28" s="21"/>
      <c r="J28" s="1" t="s">
        <v>139</v>
      </c>
      <c r="K28" s="1" t="s">
        <v>33</v>
      </c>
      <c r="L28" s="29">
        <v>-4.5999999999999999E-3</v>
      </c>
      <c r="M28" s="1">
        <v>7.22E-2</v>
      </c>
      <c r="N28" s="21"/>
      <c r="O28" s="1" t="s">
        <v>402</v>
      </c>
      <c r="P28" s="1" t="s">
        <v>225</v>
      </c>
      <c r="Q28" s="1">
        <v>5.4199999999999998E-2</v>
      </c>
      <c r="R28" s="1">
        <v>9.4200000000000006E-2</v>
      </c>
      <c r="S28" s="21"/>
      <c r="T28" s="1" t="s">
        <v>68</v>
      </c>
      <c r="U28" s="1" t="s">
        <v>37</v>
      </c>
      <c r="V28" s="1">
        <v>2.3999999999999998E-3</v>
      </c>
      <c r="W28" s="1">
        <v>9.8900000000000002E-2</v>
      </c>
      <c r="X28" s="21"/>
      <c r="Y28" s="1" t="s">
        <v>403</v>
      </c>
      <c r="Z28" s="1" t="s">
        <v>215</v>
      </c>
      <c r="AA28" s="1">
        <v>7.8799999999999995E-2</v>
      </c>
      <c r="AB28" s="1">
        <v>0.75</v>
      </c>
      <c r="AC28" s="21"/>
      <c r="AD28" s="1" t="s">
        <v>16</v>
      </c>
      <c r="AE28" s="1" t="s">
        <v>16</v>
      </c>
      <c r="AF28" s="1" t="s">
        <v>16</v>
      </c>
      <c r="AG28" s="1" t="s">
        <v>16</v>
      </c>
      <c r="AH28" s="21"/>
      <c r="AI28" s="1" t="s">
        <v>21</v>
      </c>
      <c r="AJ28" s="1" t="s">
        <v>404</v>
      </c>
      <c r="AK28" s="1">
        <v>0.1</v>
      </c>
      <c r="AL28" s="1">
        <v>7.7499999999999999E-2</v>
      </c>
      <c r="AM28" s="21"/>
      <c r="AN28" s="1" t="s">
        <v>405</v>
      </c>
      <c r="AO28" s="1" t="s">
        <v>406</v>
      </c>
      <c r="AP28" s="1">
        <v>0.14979999999999999</v>
      </c>
      <c r="AQ28" s="1">
        <v>0.19439999999999999</v>
      </c>
    </row>
    <row r="29" spans="1:43" x14ac:dyDescent="0.25">
      <c r="A29" s="1" t="s">
        <v>140</v>
      </c>
      <c r="B29" s="1" t="s">
        <v>207</v>
      </c>
      <c r="C29" s="1" t="s">
        <v>407</v>
      </c>
      <c r="D29" s="1" t="s">
        <v>201</v>
      </c>
      <c r="E29" s="1" t="s">
        <v>408</v>
      </c>
      <c r="F29" s="1" t="s">
        <v>14</v>
      </c>
      <c r="G29" s="1" t="s">
        <v>409</v>
      </c>
      <c r="H29" s="1" t="s">
        <v>410</v>
      </c>
      <c r="I29" s="21"/>
      <c r="J29" s="1" t="s">
        <v>16</v>
      </c>
      <c r="K29" s="1" t="s">
        <v>16</v>
      </c>
      <c r="L29" s="1" t="s">
        <v>16</v>
      </c>
      <c r="M29" s="1" t="s">
        <v>16</v>
      </c>
      <c r="N29" s="21"/>
      <c r="O29" s="1" t="s">
        <v>16</v>
      </c>
      <c r="P29" s="1" t="s">
        <v>16</v>
      </c>
      <c r="Q29" s="1" t="s">
        <v>16</v>
      </c>
      <c r="R29" s="1" t="s">
        <v>16</v>
      </c>
      <c r="S29" s="21"/>
      <c r="T29" s="1" t="s">
        <v>227</v>
      </c>
      <c r="U29" s="1" t="s">
        <v>317</v>
      </c>
      <c r="V29" s="1">
        <v>0.2074</v>
      </c>
      <c r="W29" s="1">
        <v>0.3039</v>
      </c>
      <c r="X29" s="21"/>
      <c r="Y29" s="1" t="s">
        <v>273</v>
      </c>
      <c r="Z29" s="1" t="s">
        <v>215</v>
      </c>
      <c r="AA29" s="29">
        <v>0.1588</v>
      </c>
      <c r="AB29" s="1">
        <v>0.75</v>
      </c>
      <c r="AC29" s="21"/>
      <c r="AD29" s="1" t="s">
        <v>16</v>
      </c>
      <c r="AE29" s="1" t="s">
        <v>16</v>
      </c>
      <c r="AF29" s="1" t="s">
        <v>16</v>
      </c>
      <c r="AG29" s="1" t="s">
        <v>16</v>
      </c>
      <c r="AH29" s="21"/>
      <c r="AI29" s="1" t="s">
        <v>16</v>
      </c>
      <c r="AJ29" s="1" t="s">
        <v>16</v>
      </c>
      <c r="AK29" s="1" t="s">
        <v>16</v>
      </c>
      <c r="AL29" s="1" t="s">
        <v>16</v>
      </c>
      <c r="AM29" s="21"/>
      <c r="AN29" s="1" t="s">
        <v>411</v>
      </c>
      <c r="AO29" s="1" t="s">
        <v>240</v>
      </c>
      <c r="AP29" s="1">
        <v>0.34570000000000001</v>
      </c>
      <c r="AQ29" s="1">
        <v>0.39029999999999998</v>
      </c>
    </row>
    <row r="30" spans="1:43" x14ac:dyDescent="0.25">
      <c r="A30" s="1" t="s">
        <v>147</v>
      </c>
      <c r="B30" s="1" t="s">
        <v>207</v>
      </c>
      <c r="C30" s="1" t="s">
        <v>412</v>
      </c>
      <c r="D30" s="1" t="s">
        <v>201</v>
      </c>
      <c r="E30" s="1" t="s">
        <v>413</v>
      </c>
      <c r="F30" s="1" t="s">
        <v>14</v>
      </c>
      <c r="G30" s="1" t="s">
        <v>414</v>
      </c>
      <c r="H30" s="1" t="s">
        <v>415</v>
      </c>
      <c r="I30" s="21"/>
      <c r="J30" s="1" t="s">
        <v>416</v>
      </c>
      <c r="K30" s="1" t="s">
        <v>43</v>
      </c>
      <c r="L30" s="1">
        <v>3.6200000000000003E-2</v>
      </c>
      <c r="M30" s="1">
        <v>0.1242</v>
      </c>
      <c r="N30" s="21"/>
      <c r="O30" s="1" t="s">
        <v>16</v>
      </c>
      <c r="P30" s="1" t="s">
        <v>16</v>
      </c>
      <c r="Q30" s="1" t="s">
        <v>16</v>
      </c>
      <c r="R30" s="1" t="s">
        <v>16</v>
      </c>
      <c r="S30" s="21"/>
      <c r="T30" s="1" t="s">
        <v>417</v>
      </c>
      <c r="U30" s="1" t="s">
        <v>368</v>
      </c>
      <c r="V30" s="29">
        <v>1.09E-2</v>
      </c>
      <c r="W30" s="1">
        <v>0.10390000000000001</v>
      </c>
      <c r="X30" s="21"/>
      <c r="Y30" s="1" t="s">
        <v>44</v>
      </c>
      <c r="Z30" s="1" t="s">
        <v>215</v>
      </c>
      <c r="AA30" s="1">
        <v>0.13159999999999999</v>
      </c>
      <c r="AB30" s="1">
        <v>0.75</v>
      </c>
      <c r="AC30" s="21"/>
      <c r="AD30" s="1" t="s">
        <v>418</v>
      </c>
      <c r="AE30" s="1" t="s">
        <v>419</v>
      </c>
      <c r="AF30" s="1">
        <v>3.8300000000000001E-2</v>
      </c>
      <c r="AG30" s="1">
        <v>0.1087</v>
      </c>
      <c r="AH30" s="21"/>
      <c r="AI30" s="1" t="s">
        <v>16</v>
      </c>
      <c r="AJ30" s="1" t="s">
        <v>16</v>
      </c>
      <c r="AK30" s="1" t="s">
        <v>16</v>
      </c>
      <c r="AL30" s="1" t="s">
        <v>16</v>
      </c>
      <c r="AM30" s="21"/>
      <c r="AN30" s="1" t="s">
        <v>16</v>
      </c>
      <c r="AO30" s="1" t="s">
        <v>16</v>
      </c>
      <c r="AP30" s="1" t="s">
        <v>16</v>
      </c>
      <c r="AQ30" s="1" t="s">
        <v>16</v>
      </c>
    </row>
    <row r="31" spans="1:43" x14ac:dyDescent="0.25">
      <c r="A31" s="1" t="s">
        <v>65</v>
      </c>
      <c r="B31" s="1" t="s">
        <v>207</v>
      </c>
      <c r="C31" s="1" t="s">
        <v>412</v>
      </c>
      <c r="D31" s="1" t="s">
        <v>201</v>
      </c>
      <c r="E31" s="1" t="s">
        <v>413</v>
      </c>
      <c r="F31" s="1" t="s">
        <v>14</v>
      </c>
      <c r="G31" s="1" t="s">
        <v>420</v>
      </c>
      <c r="H31" s="1" t="s">
        <v>421</v>
      </c>
      <c r="I31" s="21"/>
      <c r="J31" s="1" t="s">
        <v>422</v>
      </c>
      <c r="K31" s="1" t="s">
        <v>423</v>
      </c>
      <c r="L31" s="1">
        <v>3.2199999999999999E-2</v>
      </c>
      <c r="M31" s="1">
        <v>0.12180000000000001</v>
      </c>
      <c r="N31" s="21"/>
      <c r="O31" s="1" t="s">
        <v>211</v>
      </c>
      <c r="P31" s="1" t="s">
        <v>424</v>
      </c>
      <c r="Q31" s="1">
        <v>4.4200000000000003E-2</v>
      </c>
      <c r="R31" s="1">
        <v>6.7199999999999996E-2</v>
      </c>
      <c r="S31" s="21"/>
      <c r="T31" s="1" t="s">
        <v>417</v>
      </c>
      <c r="U31" s="1" t="s">
        <v>368</v>
      </c>
      <c r="V31" s="29">
        <v>1.09E-2</v>
      </c>
      <c r="W31" s="1">
        <v>0.10390000000000001</v>
      </c>
      <c r="X31" s="21"/>
      <c r="Y31" s="1" t="s">
        <v>255</v>
      </c>
      <c r="Z31" s="1" t="s">
        <v>215</v>
      </c>
      <c r="AA31" s="1">
        <v>8.6699999999999999E-2</v>
      </c>
      <c r="AB31" s="1">
        <v>0.75</v>
      </c>
      <c r="AC31" s="21"/>
      <c r="AD31" s="1" t="s">
        <v>425</v>
      </c>
      <c r="AE31" s="1" t="s">
        <v>426</v>
      </c>
      <c r="AF31" s="1">
        <v>8.4400000000000003E-2</v>
      </c>
      <c r="AG31" s="1">
        <v>0.15479999999999999</v>
      </c>
      <c r="AH31" s="21"/>
      <c r="AI31" s="1" t="s">
        <v>16</v>
      </c>
      <c r="AJ31" s="1" t="s">
        <v>16</v>
      </c>
      <c r="AK31" s="1" t="s">
        <v>16</v>
      </c>
      <c r="AL31" s="1" t="s">
        <v>16</v>
      </c>
      <c r="AM31" s="21"/>
      <c r="AN31" s="1" t="s">
        <v>16</v>
      </c>
      <c r="AO31" s="1" t="s">
        <v>16</v>
      </c>
      <c r="AP31" s="1" t="s">
        <v>16</v>
      </c>
      <c r="AQ31" s="1" t="s">
        <v>16</v>
      </c>
    </row>
    <row r="32" spans="1:43" x14ac:dyDescent="0.25">
      <c r="A32" s="1" t="s">
        <v>150</v>
      </c>
      <c r="B32" s="1" t="s">
        <v>207</v>
      </c>
      <c r="C32" s="1" t="s">
        <v>412</v>
      </c>
      <c r="D32" s="1" t="s">
        <v>201</v>
      </c>
      <c r="E32" s="1" t="s">
        <v>427</v>
      </c>
      <c r="F32" s="1" t="s">
        <v>14</v>
      </c>
      <c r="G32" s="1" t="s">
        <v>428</v>
      </c>
      <c r="H32" s="1" t="s">
        <v>429</v>
      </c>
      <c r="I32" s="21"/>
      <c r="J32" s="1" t="s">
        <v>430</v>
      </c>
      <c r="K32" s="1" t="s">
        <v>431</v>
      </c>
      <c r="L32" s="1">
        <v>8.6199999999999999E-2</v>
      </c>
      <c r="M32" s="1">
        <v>0.2278</v>
      </c>
      <c r="N32" s="21"/>
      <c r="O32" s="1" t="s">
        <v>432</v>
      </c>
      <c r="P32" s="1" t="s">
        <v>433</v>
      </c>
      <c r="Q32" s="1">
        <v>6.4199999999999993E-2</v>
      </c>
      <c r="R32" s="1">
        <v>8.72E-2</v>
      </c>
      <c r="S32" s="21"/>
      <c r="T32" s="1" t="s">
        <v>434</v>
      </c>
      <c r="U32" s="1" t="s">
        <v>435</v>
      </c>
      <c r="V32" s="29">
        <v>2.5899999999999999E-2</v>
      </c>
      <c r="W32" s="1">
        <v>0.11890000000000001</v>
      </c>
      <c r="X32" s="21"/>
      <c r="Y32" s="1" t="s">
        <v>436</v>
      </c>
      <c r="Z32" s="1" t="s">
        <v>215</v>
      </c>
      <c r="AA32" s="1">
        <v>0.1532</v>
      </c>
      <c r="AB32" s="1">
        <v>0.75</v>
      </c>
      <c r="AC32" s="21"/>
      <c r="AD32" s="1" t="s">
        <v>16</v>
      </c>
      <c r="AE32" s="1" t="s">
        <v>16</v>
      </c>
      <c r="AF32" s="1" t="s">
        <v>16</v>
      </c>
      <c r="AG32" s="1" t="s">
        <v>16</v>
      </c>
      <c r="AH32" s="21"/>
      <c r="AI32" s="1" t="s">
        <v>16</v>
      </c>
      <c r="AJ32" s="1" t="s">
        <v>16</v>
      </c>
      <c r="AK32" s="1" t="s">
        <v>16</v>
      </c>
      <c r="AL32" s="1" t="s">
        <v>16</v>
      </c>
      <c r="AM32" s="21"/>
      <c r="AN32" s="1" t="s">
        <v>16</v>
      </c>
      <c r="AO32" s="1" t="s">
        <v>16</v>
      </c>
      <c r="AP32" s="1" t="s">
        <v>16</v>
      </c>
      <c r="AQ32" s="1" t="s">
        <v>16</v>
      </c>
    </row>
    <row r="33" spans="1:43" x14ac:dyDescent="0.25">
      <c r="A33" s="1" t="s">
        <v>153</v>
      </c>
      <c r="B33" s="1" t="s">
        <v>207</v>
      </c>
      <c r="C33" s="1" t="s">
        <v>437</v>
      </c>
      <c r="D33" s="1" t="s">
        <v>201</v>
      </c>
      <c r="E33" s="1" t="s">
        <v>438</v>
      </c>
      <c r="F33" s="1" t="s">
        <v>14</v>
      </c>
      <c r="G33" s="1" t="s">
        <v>439</v>
      </c>
      <c r="H33" s="1" t="s">
        <v>170</v>
      </c>
      <c r="I33" s="21"/>
      <c r="J33" s="1" t="s">
        <v>440</v>
      </c>
      <c r="K33" s="1" t="s">
        <v>441</v>
      </c>
      <c r="L33" s="29">
        <v>0.19620000000000001</v>
      </c>
      <c r="M33" s="1">
        <v>0.25419999999999998</v>
      </c>
      <c r="N33" s="21"/>
      <c r="O33" s="1" t="s">
        <v>16</v>
      </c>
      <c r="P33" s="1" t="s">
        <v>16</v>
      </c>
      <c r="Q33" s="1" t="s">
        <v>16</v>
      </c>
      <c r="R33" s="1" t="s">
        <v>16</v>
      </c>
      <c r="S33" s="21"/>
      <c r="T33" s="1" t="s">
        <v>442</v>
      </c>
      <c r="U33" s="1" t="s">
        <v>443</v>
      </c>
      <c r="V33" s="1">
        <v>0.24740000000000001</v>
      </c>
      <c r="W33" s="1">
        <v>0.32390000000000002</v>
      </c>
      <c r="X33" s="21"/>
      <c r="Y33" s="1" t="s">
        <v>444</v>
      </c>
      <c r="Z33" s="1" t="s">
        <v>215</v>
      </c>
      <c r="AA33" s="1">
        <v>0.24379999999999999</v>
      </c>
      <c r="AB33" s="1">
        <v>0.75</v>
      </c>
      <c r="AC33" s="21"/>
      <c r="AD33" s="1" t="s">
        <v>16</v>
      </c>
      <c r="AE33" s="1" t="s">
        <v>16</v>
      </c>
      <c r="AF33" s="1" t="s">
        <v>16</v>
      </c>
      <c r="AG33" s="1" t="s">
        <v>16</v>
      </c>
      <c r="AH33" s="21"/>
      <c r="AI33" s="1" t="s">
        <v>16</v>
      </c>
      <c r="AJ33" s="1" t="s">
        <v>16</v>
      </c>
      <c r="AK33" s="1" t="s">
        <v>16</v>
      </c>
      <c r="AL33" s="1" t="s">
        <v>16</v>
      </c>
      <c r="AM33" s="21"/>
      <c r="AN33" s="1" t="s">
        <v>445</v>
      </c>
      <c r="AO33" s="1" t="s">
        <v>446</v>
      </c>
      <c r="AP33" s="1">
        <v>0.96140000000000003</v>
      </c>
      <c r="AQ33" s="1">
        <v>1.006</v>
      </c>
    </row>
    <row r="34" spans="1:43" x14ac:dyDescent="0.25">
      <c r="A34" s="1" t="s">
        <v>156</v>
      </c>
      <c r="B34" s="1" t="s">
        <v>207</v>
      </c>
      <c r="C34" s="1" t="s">
        <v>447</v>
      </c>
      <c r="D34" s="1" t="s">
        <v>201</v>
      </c>
      <c r="E34" s="1" t="s">
        <v>448</v>
      </c>
      <c r="F34" s="1" t="s">
        <v>14</v>
      </c>
      <c r="G34" s="1" t="s">
        <v>449</v>
      </c>
      <c r="H34" s="1" t="s">
        <v>450</v>
      </c>
      <c r="I34" s="21"/>
      <c r="J34" s="1" t="s">
        <v>451</v>
      </c>
      <c r="K34" s="1" t="s">
        <v>33</v>
      </c>
      <c r="L34" s="29">
        <v>-5.3E-3</v>
      </c>
      <c r="M34" s="1">
        <v>7.22E-2</v>
      </c>
      <c r="N34" s="21"/>
      <c r="O34" s="1" t="s">
        <v>452</v>
      </c>
      <c r="P34" s="1" t="s">
        <v>87</v>
      </c>
      <c r="Q34" s="1">
        <v>3.4200000000000001E-2</v>
      </c>
      <c r="R34" s="1">
        <v>5.7200000000000001E-2</v>
      </c>
      <c r="S34" s="21"/>
      <c r="T34" s="1" t="s">
        <v>453</v>
      </c>
      <c r="U34" s="1" t="s">
        <v>375</v>
      </c>
      <c r="V34" s="1">
        <v>1.1900000000000001E-2</v>
      </c>
      <c r="W34" s="1">
        <v>0.10489999999999999</v>
      </c>
      <c r="X34" s="21"/>
      <c r="Y34" s="1" t="s">
        <v>166</v>
      </c>
      <c r="Z34" s="1" t="s">
        <v>215</v>
      </c>
      <c r="AA34" s="1">
        <v>7.3499999999999996E-2</v>
      </c>
      <c r="AB34" s="1">
        <v>0.75</v>
      </c>
      <c r="AC34" s="21"/>
      <c r="AD34" s="1" t="s">
        <v>454</v>
      </c>
      <c r="AE34" s="1" t="s">
        <v>455</v>
      </c>
      <c r="AF34" s="1">
        <v>6.7100000000000007E-2</v>
      </c>
      <c r="AG34" s="1">
        <v>0.13750000000000001</v>
      </c>
      <c r="AH34" s="21"/>
      <c r="AI34" s="1" t="s">
        <v>16</v>
      </c>
      <c r="AJ34" s="1" t="s">
        <v>16</v>
      </c>
      <c r="AK34" s="1" t="s">
        <v>16</v>
      </c>
      <c r="AL34" s="1" t="s">
        <v>16</v>
      </c>
      <c r="AM34" s="21"/>
      <c r="AN34" s="1" t="s">
        <v>456</v>
      </c>
      <c r="AO34" s="1" t="s">
        <v>457</v>
      </c>
      <c r="AP34" s="1">
        <v>8.5500000000000007E-2</v>
      </c>
      <c r="AQ34" s="1">
        <v>0.13009999999999999</v>
      </c>
    </row>
    <row r="35" spans="1:43" x14ac:dyDescent="0.25">
      <c r="A35" s="1" t="s">
        <v>159</v>
      </c>
      <c r="B35" s="1" t="s">
        <v>207</v>
      </c>
      <c r="C35" s="1" t="s">
        <v>458</v>
      </c>
      <c r="D35" s="1" t="s">
        <v>201</v>
      </c>
      <c r="E35" s="1" t="s">
        <v>459</v>
      </c>
      <c r="F35" s="1" t="s">
        <v>14</v>
      </c>
      <c r="G35" s="1" t="s">
        <v>460</v>
      </c>
      <c r="H35" s="1" t="s">
        <v>165</v>
      </c>
      <c r="I35" s="21"/>
      <c r="J35" s="1" t="s">
        <v>461</v>
      </c>
      <c r="K35" s="1" t="s">
        <v>130</v>
      </c>
      <c r="L35" s="1">
        <v>2.98E-2</v>
      </c>
      <c r="M35" s="1">
        <v>0.1022</v>
      </c>
      <c r="N35" s="21"/>
      <c r="O35" s="1" t="s">
        <v>121</v>
      </c>
      <c r="P35" s="1" t="s">
        <v>462</v>
      </c>
      <c r="Q35" s="1">
        <v>2.4199999999999999E-2</v>
      </c>
      <c r="R35" s="1">
        <v>4.7199999999999999E-2</v>
      </c>
      <c r="S35" s="21"/>
      <c r="T35" s="1" t="s">
        <v>16</v>
      </c>
      <c r="U35" s="1" t="s">
        <v>16</v>
      </c>
      <c r="V35" s="1" t="s">
        <v>16</v>
      </c>
      <c r="W35" s="1" t="s">
        <v>16</v>
      </c>
      <c r="X35" s="21"/>
      <c r="Y35" s="1" t="s">
        <v>463</v>
      </c>
      <c r="Z35" s="1" t="s">
        <v>215</v>
      </c>
      <c r="AA35" s="29">
        <v>1.8100000000000002E-2</v>
      </c>
      <c r="AB35" s="1">
        <v>0.75</v>
      </c>
      <c r="AC35" s="21"/>
      <c r="AD35" s="1" t="s">
        <v>464</v>
      </c>
      <c r="AE35" s="1" t="s">
        <v>465</v>
      </c>
      <c r="AF35" s="1">
        <v>1.8200000000000001E-2</v>
      </c>
      <c r="AG35" s="1">
        <v>8.8599999999999998E-2</v>
      </c>
      <c r="AH35" s="21"/>
      <c r="AI35" s="1" t="s">
        <v>16</v>
      </c>
      <c r="AJ35" s="1" t="s">
        <v>16</v>
      </c>
      <c r="AK35" s="1" t="s">
        <v>16</v>
      </c>
      <c r="AL35" s="1" t="s">
        <v>16</v>
      </c>
      <c r="AM35" s="21"/>
      <c r="AN35" s="1" t="s">
        <v>466</v>
      </c>
      <c r="AO35" s="1" t="s">
        <v>467</v>
      </c>
      <c r="AP35" s="1">
        <v>7.5499999999999998E-2</v>
      </c>
      <c r="AQ35" s="1">
        <v>0.1046</v>
      </c>
    </row>
    <row r="36" spans="1:43" x14ac:dyDescent="0.25">
      <c r="A36" s="1" t="s">
        <v>162</v>
      </c>
      <c r="B36" s="1" t="s">
        <v>207</v>
      </c>
      <c r="C36" s="1" t="s">
        <v>468</v>
      </c>
      <c r="D36" s="1" t="s">
        <v>201</v>
      </c>
      <c r="E36" s="1" t="s">
        <v>469</v>
      </c>
      <c r="F36" s="1" t="s">
        <v>14</v>
      </c>
      <c r="G36" s="1" t="s">
        <v>470</v>
      </c>
      <c r="H36" s="1" t="s">
        <v>32</v>
      </c>
      <c r="I36" s="21"/>
      <c r="J36" s="1" t="s">
        <v>471</v>
      </c>
      <c r="K36" s="1" t="s">
        <v>472</v>
      </c>
      <c r="L36" s="1">
        <v>0.1462</v>
      </c>
      <c r="M36" s="1">
        <v>0.2268</v>
      </c>
      <c r="N36" s="21"/>
      <c r="O36" s="1" t="s">
        <v>236</v>
      </c>
      <c r="P36" s="1" t="s">
        <v>300</v>
      </c>
      <c r="Q36" s="1">
        <v>0.1042</v>
      </c>
      <c r="R36" s="1">
        <v>0.14419999999999999</v>
      </c>
      <c r="S36" s="21"/>
      <c r="T36" s="1" t="s">
        <v>473</v>
      </c>
      <c r="U36" s="1" t="s">
        <v>474</v>
      </c>
      <c r="V36" s="29">
        <v>9.2399999999999996E-2</v>
      </c>
      <c r="W36" s="1">
        <v>0.2039</v>
      </c>
      <c r="X36" s="21"/>
      <c r="Y36" s="1" t="s">
        <v>475</v>
      </c>
      <c r="Z36" s="1" t="s">
        <v>215</v>
      </c>
      <c r="AA36" s="1">
        <v>0.1638</v>
      </c>
      <c r="AB36" s="1">
        <v>0.75</v>
      </c>
      <c r="AC36" s="21"/>
      <c r="AD36" s="1" t="s">
        <v>16</v>
      </c>
      <c r="AE36" s="1" t="s">
        <v>16</v>
      </c>
      <c r="AF36" s="1" t="s">
        <v>16</v>
      </c>
      <c r="AG36" s="1" t="s">
        <v>16</v>
      </c>
      <c r="AH36" s="21"/>
      <c r="AI36" s="1" t="s">
        <v>16</v>
      </c>
      <c r="AJ36" s="1" t="s">
        <v>16</v>
      </c>
      <c r="AK36" s="1" t="s">
        <v>16</v>
      </c>
      <c r="AL36" s="1" t="s">
        <v>16</v>
      </c>
      <c r="AM36" s="21"/>
      <c r="AN36" s="1" t="s">
        <v>319</v>
      </c>
      <c r="AO36" s="1" t="s">
        <v>320</v>
      </c>
      <c r="AP36" s="1">
        <v>0.37569999999999998</v>
      </c>
      <c r="AQ36" s="1">
        <v>0.42030000000000001</v>
      </c>
    </row>
    <row r="37" spans="1:43" x14ac:dyDescent="0.25">
      <c r="A37" s="22" t="s">
        <v>187</v>
      </c>
      <c r="B37" s="94" t="s">
        <v>476</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row>
    <row r="38" spans="1:43" x14ac:dyDescent="0.25">
      <c r="A38" s="1" t="s">
        <v>38</v>
      </c>
      <c r="B38" s="1" t="s">
        <v>207</v>
      </c>
      <c r="C38" s="1" t="s">
        <v>250</v>
      </c>
      <c r="D38" s="1" t="s">
        <v>201</v>
      </c>
      <c r="E38" s="1" t="s">
        <v>477</v>
      </c>
      <c r="F38" s="1" t="s">
        <v>39</v>
      </c>
      <c r="G38" s="1" t="s">
        <v>51</v>
      </c>
      <c r="H38" s="1" t="s">
        <v>52</v>
      </c>
      <c r="I38" s="21"/>
      <c r="J38" s="1" t="s">
        <v>253</v>
      </c>
      <c r="K38" s="1" t="s">
        <v>478</v>
      </c>
      <c r="L38" s="1">
        <v>1.8800000000000001E-2</v>
      </c>
      <c r="M38" s="1">
        <v>0.15029999999999999</v>
      </c>
      <c r="N38" s="21"/>
      <c r="O38" s="1" t="s">
        <v>479</v>
      </c>
      <c r="P38" s="1" t="s">
        <v>101</v>
      </c>
      <c r="Q38" s="1">
        <v>6.1999999999999998E-3</v>
      </c>
      <c r="R38" s="1">
        <v>0.12720000000000001</v>
      </c>
      <c r="S38" s="21"/>
      <c r="T38" s="1" t="s">
        <v>480</v>
      </c>
      <c r="U38" s="1" t="s">
        <v>219</v>
      </c>
      <c r="V38" s="29">
        <v>-1.7100000000000001E-2</v>
      </c>
      <c r="W38" s="1">
        <v>0.15670000000000001</v>
      </c>
      <c r="X38" s="21"/>
      <c r="Y38" s="1" t="s">
        <v>481</v>
      </c>
      <c r="Z38" s="1" t="s">
        <v>215</v>
      </c>
      <c r="AA38" s="1">
        <v>2.07E-2</v>
      </c>
      <c r="AB38" s="1">
        <v>0.75</v>
      </c>
      <c r="AC38" s="21"/>
      <c r="AD38" s="1" t="s">
        <v>16</v>
      </c>
      <c r="AE38" s="1" t="s">
        <v>16</v>
      </c>
      <c r="AF38" s="1" t="s">
        <v>16</v>
      </c>
      <c r="AG38" s="1" t="s">
        <v>16</v>
      </c>
      <c r="AH38" s="21"/>
      <c r="AI38" s="1" t="s">
        <v>482</v>
      </c>
      <c r="AJ38" s="1" t="s">
        <v>483</v>
      </c>
      <c r="AK38" s="1">
        <v>0.15</v>
      </c>
      <c r="AL38" s="1">
        <v>0.1585</v>
      </c>
      <c r="AM38" s="21"/>
      <c r="AN38" s="1" t="s">
        <v>16</v>
      </c>
      <c r="AO38" s="1" t="s">
        <v>16</v>
      </c>
      <c r="AP38" s="1" t="s">
        <v>16</v>
      </c>
      <c r="AQ38" s="1" t="s">
        <v>16</v>
      </c>
    </row>
    <row r="39" spans="1:43" x14ac:dyDescent="0.25">
      <c r="A39" s="1" t="s">
        <v>60</v>
      </c>
      <c r="B39" s="1" t="s">
        <v>207</v>
      </c>
      <c r="C39" s="1" t="s">
        <v>484</v>
      </c>
      <c r="D39" s="1" t="s">
        <v>201</v>
      </c>
      <c r="E39" s="1" t="s">
        <v>485</v>
      </c>
      <c r="F39" s="1" t="s">
        <v>39</v>
      </c>
      <c r="G39" s="1" t="s">
        <v>486</v>
      </c>
      <c r="H39" s="1" t="s">
        <v>63</v>
      </c>
      <c r="I39" s="21"/>
      <c r="J39" s="1" t="s">
        <v>386</v>
      </c>
      <c r="K39" s="1" t="s">
        <v>487</v>
      </c>
      <c r="L39" s="29">
        <v>2E-3</v>
      </c>
      <c r="M39" s="1">
        <v>0.13780000000000001</v>
      </c>
      <c r="N39" s="21"/>
      <c r="O39" s="1" t="s">
        <v>488</v>
      </c>
      <c r="P39" s="1" t="s">
        <v>101</v>
      </c>
      <c r="Q39" s="1">
        <v>1.6199999999999999E-2</v>
      </c>
      <c r="R39" s="1">
        <v>0.12720000000000001</v>
      </c>
      <c r="S39" s="21"/>
      <c r="T39" s="1" t="s">
        <v>64</v>
      </c>
      <c r="U39" s="1" t="s">
        <v>489</v>
      </c>
      <c r="V39" s="1">
        <v>2.8999999999999998E-3</v>
      </c>
      <c r="W39" s="1">
        <v>0.1822</v>
      </c>
      <c r="X39" s="21"/>
      <c r="Y39" s="1" t="s">
        <v>490</v>
      </c>
      <c r="Z39" s="1" t="s">
        <v>215</v>
      </c>
      <c r="AA39" s="1">
        <v>4.07E-2</v>
      </c>
      <c r="AB39" s="1">
        <v>0.75</v>
      </c>
      <c r="AC39" s="21"/>
      <c r="AD39" s="1" t="s">
        <v>491</v>
      </c>
      <c r="AE39" s="1" t="s">
        <v>492</v>
      </c>
      <c r="AF39" s="1">
        <v>5.4300000000000001E-2</v>
      </c>
      <c r="AG39" s="1">
        <v>0.2447</v>
      </c>
      <c r="AH39" s="21"/>
      <c r="AI39" s="1" t="s">
        <v>16</v>
      </c>
      <c r="AJ39" s="1" t="s">
        <v>16</v>
      </c>
      <c r="AK39" s="1" t="s">
        <v>16</v>
      </c>
      <c r="AL39" s="1" t="s">
        <v>16</v>
      </c>
      <c r="AM39" s="21"/>
      <c r="AN39" s="1" t="s">
        <v>493</v>
      </c>
      <c r="AO39" s="1" t="s">
        <v>83</v>
      </c>
      <c r="AP39" s="1">
        <v>0.1386</v>
      </c>
      <c r="AQ39" s="1">
        <v>0.23319999999999999</v>
      </c>
    </row>
    <row r="40" spans="1:43" x14ac:dyDescent="0.25">
      <c r="A40" s="1" t="s">
        <v>143</v>
      </c>
      <c r="B40" s="1" t="s">
        <v>207</v>
      </c>
      <c r="C40" s="1" t="s">
        <v>494</v>
      </c>
      <c r="D40" s="1" t="s">
        <v>201</v>
      </c>
      <c r="E40" s="1" t="s">
        <v>495</v>
      </c>
      <c r="F40" s="1" t="s">
        <v>39</v>
      </c>
      <c r="G40" s="1" t="s">
        <v>496</v>
      </c>
      <c r="H40" s="1" t="s">
        <v>497</v>
      </c>
      <c r="I40" s="21"/>
      <c r="J40" s="1" t="s">
        <v>498</v>
      </c>
      <c r="K40" s="1" t="s">
        <v>499</v>
      </c>
      <c r="L40" s="1">
        <v>3.1199999999999999E-2</v>
      </c>
      <c r="M40" s="1">
        <v>0.16919999999999999</v>
      </c>
      <c r="N40" s="21"/>
      <c r="O40" s="1" t="s">
        <v>500</v>
      </c>
      <c r="P40" s="1" t="s">
        <v>101</v>
      </c>
      <c r="Q40" s="1">
        <v>2.6200000000000001E-2</v>
      </c>
      <c r="R40" s="1">
        <v>0.12720000000000001</v>
      </c>
      <c r="S40" s="21"/>
      <c r="T40" s="1" t="s">
        <v>501</v>
      </c>
      <c r="U40" s="1" t="s">
        <v>502</v>
      </c>
      <c r="V40" s="29">
        <v>1.49E-2</v>
      </c>
      <c r="W40" s="1">
        <v>0.22389999999999999</v>
      </c>
      <c r="X40" s="21"/>
      <c r="Y40" s="1" t="s">
        <v>265</v>
      </c>
      <c r="Z40" s="1" t="s">
        <v>215</v>
      </c>
      <c r="AA40" s="1">
        <v>2.5700000000000001E-2</v>
      </c>
      <c r="AB40" s="1">
        <v>0.75</v>
      </c>
      <c r="AC40" s="21"/>
      <c r="AD40" s="1" t="s">
        <v>16</v>
      </c>
      <c r="AE40" s="1" t="s">
        <v>16</v>
      </c>
      <c r="AF40" s="1" t="s">
        <v>16</v>
      </c>
      <c r="AG40" s="1" t="s">
        <v>16</v>
      </c>
      <c r="AH40" s="21"/>
      <c r="AI40" s="1" t="s">
        <v>16</v>
      </c>
      <c r="AJ40" s="1" t="s">
        <v>16</v>
      </c>
      <c r="AK40" s="1" t="s">
        <v>16</v>
      </c>
      <c r="AL40" s="1" t="s">
        <v>16</v>
      </c>
      <c r="AM40" s="21"/>
      <c r="AN40" s="1" t="s">
        <v>503</v>
      </c>
      <c r="AO40" s="1" t="s">
        <v>504</v>
      </c>
      <c r="AP40" s="1">
        <v>0.08</v>
      </c>
      <c r="AQ40" s="1">
        <v>0.16700000000000001</v>
      </c>
    </row>
    <row r="41" spans="1:43" x14ac:dyDescent="0.25">
      <c r="A41" s="1" t="s">
        <v>505</v>
      </c>
      <c r="B41" s="1" t="s">
        <v>207</v>
      </c>
      <c r="C41" s="1" t="s">
        <v>506</v>
      </c>
      <c r="D41" s="1" t="s">
        <v>201</v>
      </c>
      <c r="E41" s="1" t="s">
        <v>507</v>
      </c>
      <c r="F41" s="1" t="s">
        <v>39</v>
      </c>
      <c r="G41" s="1" t="s">
        <v>508</v>
      </c>
      <c r="H41" s="1" t="s">
        <v>146</v>
      </c>
      <c r="I41" s="21"/>
      <c r="J41" s="1" t="s">
        <v>16</v>
      </c>
      <c r="K41" s="1" t="s">
        <v>16</v>
      </c>
      <c r="L41" s="1" t="s">
        <v>16</v>
      </c>
      <c r="M41" s="1" t="s">
        <v>16</v>
      </c>
      <c r="N41" s="21"/>
      <c r="O41" s="1" t="s">
        <v>488</v>
      </c>
      <c r="P41" s="1" t="s">
        <v>509</v>
      </c>
      <c r="Q41" s="1">
        <v>1.6199999999999999E-2</v>
      </c>
      <c r="R41" s="1">
        <v>0.1072</v>
      </c>
      <c r="S41" s="21"/>
      <c r="T41" s="1" t="s">
        <v>510</v>
      </c>
      <c r="U41" s="1" t="s">
        <v>511</v>
      </c>
      <c r="V41" s="1">
        <v>-2.8299999999999999E-2</v>
      </c>
      <c r="W41" s="1">
        <v>0.1469</v>
      </c>
      <c r="X41" s="21"/>
      <c r="Y41" s="1" t="s">
        <v>182</v>
      </c>
      <c r="Z41" s="1" t="s">
        <v>215</v>
      </c>
      <c r="AA41" s="1">
        <v>-1.44E-2</v>
      </c>
      <c r="AB41" s="1">
        <v>0.75</v>
      </c>
      <c r="AC41" s="21"/>
      <c r="AD41" s="1" t="s">
        <v>512</v>
      </c>
      <c r="AE41" s="1" t="s">
        <v>513</v>
      </c>
      <c r="AF41" s="29">
        <v>-4.4499999999999998E-2</v>
      </c>
      <c r="AG41" s="1">
        <v>0.1459</v>
      </c>
      <c r="AH41" s="21"/>
      <c r="AI41" s="1" t="s">
        <v>482</v>
      </c>
      <c r="AJ41" s="1" t="s">
        <v>514</v>
      </c>
      <c r="AK41" s="1">
        <v>0.15</v>
      </c>
      <c r="AL41" s="1">
        <v>0.12</v>
      </c>
      <c r="AM41" s="21"/>
      <c r="AN41" s="1" t="s">
        <v>515</v>
      </c>
      <c r="AO41" s="1" t="s">
        <v>516</v>
      </c>
      <c r="AP41" s="1">
        <v>5.1400000000000001E-2</v>
      </c>
      <c r="AQ41" s="1">
        <v>0.14599999999999999</v>
      </c>
    </row>
    <row r="42" spans="1:43" x14ac:dyDescent="0.25">
      <c r="A42" s="22" t="s">
        <v>188</v>
      </c>
      <c r="B42" s="94" t="s">
        <v>517</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row>
    <row r="43" spans="1:43" x14ac:dyDescent="0.25">
      <c r="A43" s="1" t="s">
        <v>45</v>
      </c>
      <c r="B43" s="1" t="s">
        <v>207</v>
      </c>
      <c r="C43" s="1" t="s">
        <v>250</v>
      </c>
      <c r="D43" s="1" t="s">
        <v>201</v>
      </c>
      <c r="E43" s="1" t="s">
        <v>518</v>
      </c>
      <c r="F43" s="1" t="s">
        <v>56</v>
      </c>
      <c r="G43" s="1" t="s">
        <v>519</v>
      </c>
      <c r="H43" s="1" t="s">
        <v>58</v>
      </c>
      <c r="I43" s="21"/>
      <c r="J43" s="1" t="s">
        <v>520</v>
      </c>
      <c r="K43" s="1" t="s">
        <v>521</v>
      </c>
      <c r="L43" s="1">
        <v>0.16220000000000001</v>
      </c>
      <c r="M43" s="1">
        <v>0.38619999999999999</v>
      </c>
      <c r="N43" s="21"/>
      <c r="O43" s="1" t="s">
        <v>16</v>
      </c>
      <c r="P43" s="1" t="s">
        <v>16</v>
      </c>
      <c r="Q43" s="1" t="s">
        <v>16</v>
      </c>
      <c r="R43" s="1" t="s">
        <v>16</v>
      </c>
      <c r="S43" s="21"/>
      <c r="T43" s="1" t="s">
        <v>522</v>
      </c>
      <c r="U43" s="1" t="s">
        <v>523</v>
      </c>
      <c r="V43" s="29">
        <v>4.9799999999999997E-2</v>
      </c>
      <c r="W43" s="1">
        <v>0.44400000000000001</v>
      </c>
      <c r="X43" s="21"/>
      <c r="Y43" s="1" t="s">
        <v>524</v>
      </c>
      <c r="Z43" s="1" t="s">
        <v>215</v>
      </c>
      <c r="AA43" s="1">
        <v>5.3600000000000002E-2</v>
      </c>
      <c r="AB43" s="1">
        <v>0.75</v>
      </c>
      <c r="AC43" s="21"/>
      <c r="AD43" s="1" t="s">
        <v>16</v>
      </c>
      <c r="AE43" s="1" t="s">
        <v>16</v>
      </c>
      <c r="AF43" s="1" t="s">
        <v>16</v>
      </c>
      <c r="AG43" s="1" t="s">
        <v>16</v>
      </c>
      <c r="AH43" s="21"/>
      <c r="AI43" s="1" t="s">
        <v>309</v>
      </c>
      <c r="AJ43" s="1" t="s">
        <v>525</v>
      </c>
      <c r="AK43" s="1">
        <v>0.25</v>
      </c>
      <c r="AL43" s="1">
        <v>0.40849999999999997</v>
      </c>
      <c r="AM43" s="21"/>
      <c r="AN43" s="1" t="s">
        <v>16</v>
      </c>
      <c r="AO43" s="1" t="s">
        <v>16</v>
      </c>
      <c r="AP43" s="1" t="s">
        <v>16</v>
      </c>
      <c r="AQ43" s="1" t="s">
        <v>16</v>
      </c>
    </row>
  </sheetData>
  <mergeCells count="32">
    <mergeCell ref="A6:AQ6"/>
    <mergeCell ref="B7:AQ7"/>
    <mergeCell ref="B37:AQ37"/>
    <mergeCell ref="B42:AQ42"/>
    <mergeCell ref="AN3:AQ3"/>
    <mergeCell ref="J4:M4"/>
    <mergeCell ref="O4:R4"/>
    <mergeCell ref="T4:W4"/>
    <mergeCell ref="Y4:AB4"/>
    <mergeCell ref="AD4:AG4"/>
    <mergeCell ref="AI4:AL4"/>
    <mergeCell ref="AN4:AQ4"/>
    <mergeCell ref="J3:M3"/>
    <mergeCell ref="O3:R3"/>
    <mergeCell ref="T3:W3"/>
    <mergeCell ref="Y3:AB3"/>
    <mergeCell ref="AD3:AG3"/>
    <mergeCell ref="AI3:AL3"/>
    <mergeCell ref="AN1:AQ1"/>
    <mergeCell ref="J2:M2"/>
    <mergeCell ref="O2:R2"/>
    <mergeCell ref="T2:W2"/>
    <mergeCell ref="Y2:AB2"/>
    <mergeCell ref="AD2:AG2"/>
    <mergeCell ref="AI2:AL2"/>
    <mergeCell ref="AN2:AQ2"/>
    <mergeCell ref="J1:M1"/>
    <mergeCell ref="O1:R1"/>
    <mergeCell ref="T1:W1"/>
    <mergeCell ref="Y1:AB1"/>
    <mergeCell ref="AD1:AG1"/>
    <mergeCell ref="AI1:AL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8A21-5DF0-4362-AFEB-87E5655BEC8A}">
  <dimension ref="A1:AQ9"/>
  <sheetViews>
    <sheetView workbookViewId="0">
      <selection activeCell="F15" sqref="F15"/>
    </sheetView>
  </sheetViews>
  <sheetFormatPr defaultRowHeight="15" x14ac:dyDescent="0.25"/>
  <cols>
    <col min="8" max="8" width="27.7109375" bestFit="1" customWidth="1"/>
    <col min="9" max="9" width="0.85546875" customWidth="1"/>
    <col min="10" max="11" width="9.140625" hidden="1" customWidth="1"/>
    <col min="12" max="12" width="9.140625" customWidth="1"/>
    <col min="14" max="14" width="0.85546875" customWidth="1"/>
    <col min="15" max="16" width="0" hidden="1" customWidth="1"/>
    <col min="19" max="19" width="0.85546875" customWidth="1"/>
    <col min="20" max="21" width="0" hidden="1" customWidth="1"/>
    <col min="24" max="24" width="0.85546875" customWidth="1"/>
    <col min="25" max="26" width="0" hidden="1" customWidth="1"/>
    <col min="29" max="29" width="0.85546875" customWidth="1"/>
    <col min="30" max="31" width="0" hidden="1" customWidth="1"/>
    <col min="34" max="34" width="0.85546875" customWidth="1"/>
    <col min="35" max="36" width="0" hidden="1" customWidth="1"/>
    <col min="39" max="39" width="0.85546875" customWidth="1"/>
    <col min="40" max="41" width="0" hidden="1" customWidth="1"/>
  </cols>
  <sheetData>
    <row r="1" spans="1:43" x14ac:dyDescent="0.25">
      <c r="I1" s="27"/>
      <c r="J1" s="92" t="s">
        <v>0</v>
      </c>
      <c r="K1" s="92"/>
      <c r="L1" s="92"/>
      <c r="M1" s="92"/>
      <c r="N1" s="27"/>
      <c r="O1" s="92" t="s">
        <v>189</v>
      </c>
      <c r="P1" s="92"/>
      <c r="Q1" s="92"/>
      <c r="R1" s="92"/>
      <c r="S1" s="27"/>
      <c r="T1" s="92" t="s">
        <v>1</v>
      </c>
      <c r="U1" s="92"/>
      <c r="V1" s="92"/>
      <c r="W1" s="92"/>
      <c r="X1" s="27"/>
      <c r="Y1" s="92" t="s">
        <v>190</v>
      </c>
      <c r="Z1" s="92"/>
      <c r="AA1" s="92"/>
      <c r="AB1" s="92"/>
      <c r="AC1" s="27"/>
      <c r="AD1" s="92" t="s">
        <v>2</v>
      </c>
      <c r="AE1" s="92"/>
      <c r="AF1" s="92"/>
      <c r="AG1" s="92"/>
      <c r="AH1" s="27"/>
      <c r="AI1" s="92" t="s">
        <v>3</v>
      </c>
      <c r="AJ1" s="92"/>
      <c r="AK1" s="92"/>
      <c r="AL1" s="92"/>
      <c r="AM1" s="27"/>
      <c r="AN1" s="92" t="s">
        <v>4</v>
      </c>
      <c r="AO1" s="92"/>
      <c r="AP1" s="92"/>
      <c r="AQ1" s="92"/>
    </row>
    <row r="2" spans="1:43" x14ac:dyDescent="0.25">
      <c r="H2" s="25" t="s">
        <v>191</v>
      </c>
      <c r="I2" s="27"/>
      <c r="J2" s="91"/>
      <c r="K2" s="91"/>
      <c r="L2" s="91"/>
      <c r="M2" s="91"/>
      <c r="N2" s="27"/>
      <c r="O2" s="91"/>
      <c r="P2" s="91"/>
      <c r="Q2" s="91"/>
      <c r="R2" s="91"/>
      <c r="S2" s="27"/>
      <c r="T2" s="91"/>
      <c r="U2" s="91"/>
      <c r="V2" s="91"/>
      <c r="W2" s="91"/>
      <c r="X2" s="27"/>
      <c r="Y2" s="91"/>
      <c r="Z2" s="91"/>
      <c r="AA2" s="91"/>
      <c r="AB2" s="91"/>
      <c r="AC2" s="27"/>
      <c r="AD2" s="91"/>
      <c r="AE2" s="91"/>
      <c r="AF2" s="91"/>
      <c r="AG2" s="91"/>
      <c r="AH2" s="27"/>
      <c r="AI2" s="91"/>
      <c r="AJ2" s="91"/>
      <c r="AK2" s="91"/>
      <c r="AL2" s="91"/>
      <c r="AM2" s="27"/>
      <c r="AN2" s="91"/>
      <c r="AO2" s="91"/>
      <c r="AP2" s="91"/>
      <c r="AQ2" s="91"/>
    </row>
    <row r="3" spans="1:43" x14ac:dyDescent="0.25">
      <c r="H3" s="25" t="s">
        <v>199</v>
      </c>
      <c r="I3" s="27"/>
      <c r="J3" s="91">
        <v>0</v>
      </c>
      <c r="K3" s="91"/>
      <c r="L3" s="91"/>
      <c r="M3" s="91"/>
      <c r="N3" s="27"/>
      <c r="O3" s="91">
        <v>0</v>
      </c>
      <c r="P3" s="91"/>
      <c r="Q3" s="91"/>
      <c r="R3" s="91"/>
      <c r="S3" s="27"/>
      <c r="T3" s="91">
        <v>0</v>
      </c>
      <c r="U3" s="91"/>
      <c r="V3" s="91"/>
      <c r="W3" s="91"/>
      <c r="X3" s="27"/>
      <c r="Y3" s="91">
        <v>0</v>
      </c>
      <c r="Z3" s="91"/>
      <c r="AA3" s="91"/>
      <c r="AB3" s="91"/>
      <c r="AC3" s="27"/>
      <c r="AD3" s="91">
        <v>0</v>
      </c>
      <c r="AE3" s="91"/>
      <c r="AF3" s="91"/>
      <c r="AG3" s="91"/>
      <c r="AH3" s="27"/>
      <c r="AI3" s="91">
        <v>0</v>
      </c>
      <c r="AJ3" s="91"/>
      <c r="AK3" s="91"/>
      <c r="AL3" s="91"/>
      <c r="AM3" s="27"/>
      <c r="AN3" s="91">
        <v>0</v>
      </c>
      <c r="AO3" s="91"/>
      <c r="AP3" s="91"/>
      <c r="AQ3" s="91"/>
    </row>
    <row r="4" spans="1:43" x14ac:dyDescent="0.25">
      <c r="H4" s="25" t="s">
        <v>200</v>
      </c>
      <c r="I4" s="27"/>
      <c r="J4" s="91" t="s">
        <v>201</v>
      </c>
      <c r="K4" s="91"/>
      <c r="L4" s="91"/>
      <c r="M4" s="91"/>
      <c r="N4" s="27"/>
      <c r="O4" s="91" t="s">
        <v>201</v>
      </c>
      <c r="P4" s="91"/>
      <c r="Q4" s="91"/>
      <c r="R4" s="91"/>
      <c r="S4" s="27"/>
      <c r="T4" s="91" t="s">
        <v>201</v>
      </c>
      <c r="U4" s="91"/>
      <c r="V4" s="91"/>
      <c r="W4" s="91"/>
      <c r="X4" s="27"/>
      <c r="Y4" s="91" t="s">
        <v>201</v>
      </c>
      <c r="Z4" s="91"/>
      <c r="AA4" s="91"/>
      <c r="AB4" s="91"/>
      <c r="AC4" s="27"/>
      <c r="AD4" s="91" t="s">
        <v>201</v>
      </c>
      <c r="AE4" s="91"/>
      <c r="AF4" s="91"/>
      <c r="AG4" s="91"/>
      <c r="AH4" s="27"/>
      <c r="AI4" s="91" t="s">
        <v>201</v>
      </c>
      <c r="AJ4" s="91"/>
      <c r="AK4" s="91"/>
      <c r="AL4" s="91"/>
      <c r="AM4" s="27"/>
      <c r="AN4" s="91" t="s">
        <v>201</v>
      </c>
      <c r="AO4" s="91"/>
      <c r="AP4" s="91"/>
      <c r="AQ4" s="91"/>
    </row>
    <row r="5" spans="1:43" x14ac:dyDescent="0.25">
      <c r="A5" s="26" t="s">
        <v>5</v>
      </c>
      <c r="B5" s="26" t="s">
        <v>202</v>
      </c>
      <c r="C5" s="26" t="s">
        <v>6</v>
      </c>
      <c r="D5" s="26" t="s">
        <v>203</v>
      </c>
      <c r="E5" s="26" t="s">
        <v>204</v>
      </c>
      <c r="F5" s="26" t="s">
        <v>7</v>
      </c>
      <c r="G5" s="26" t="s">
        <v>8</v>
      </c>
      <c r="H5" s="26" t="s">
        <v>9</v>
      </c>
      <c r="I5" s="27"/>
      <c r="J5" s="26" t="s">
        <v>10</v>
      </c>
      <c r="K5" s="26" t="s">
        <v>11</v>
      </c>
      <c r="L5" s="26" t="s">
        <v>205</v>
      </c>
      <c r="M5" s="26" t="s">
        <v>11</v>
      </c>
      <c r="N5" s="27"/>
      <c r="O5" s="26" t="s">
        <v>10</v>
      </c>
      <c r="P5" s="26" t="s">
        <v>11</v>
      </c>
      <c r="Q5" s="26" t="s">
        <v>205</v>
      </c>
      <c r="R5" s="26" t="s">
        <v>11</v>
      </c>
      <c r="S5" s="27"/>
      <c r="T5" s="26" t="s">
        <v>10</v>
      </c>
      <c r="U5" s="26" t="s">
        <v>11</v>
      </c>
      <c r="V5" s="26" t="s">
        <v>205</v>
      </c>
      <c r="W5" s="26" t="s">
        <v>11</v>
      </c>
      <c r="X5" s="27"/>
      <c r="Y5" s="26" t="s">
        <v>10</v>
      </c>
      <c r="Z5" s="26" t="s">
        <v>11</v>
      </c>
      <c r="AA5" s="26" t="s">
        <v>205</v>
      </c>
      <c r="AB5" s="26" t="s">
        <v>11</v>
      </c>
      <c r="AC5" s="27"/>
      <c r="AD5" s="26" t="s">
        <v>10</v>
      </c>
      <c r="AE5" s="26" t="s">
        <v>11</v>
      </c>
      <c r="AF5" s="26" t="s">
        <v>205</v>
      </c>
      <c r="AG5" s="26" t="s">
        <v>11</v>
      </c>
      <c r="AH5" s="27"/>
      <c r="AI5" s="26" t="s">
        <v>10</v>
      </c>
      <c r="AJ5" s="26" t="s">
        <v>11</v>
      </c>
      <c r="AK5" s="26" t="s">
        <v>205</v>
      </c>
      <c r="AL5" s="26" t="s">
        <v>11</v>
      </c>
      <c r="AM5" s="27"/>
      <c r="AN5" s="26" t="s">
        <v>10</v>
      </c>
      <c r="AO5" s="26" t="s">
        <v>11</v>
      </c>
      <c r="AP5" s="26" t="s">
        <v>205</v>
      </c>
      <c r="AQ5" s="26" t="s">
        <v>11</v>
      </c>
    </row>
    <row r="6" spans="1:43" x14ac:dyDescent="0.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row>
    <row r="7" spans="1:43" x14ac:dyDescent="0.25">
      <c r="A7" s="28" t="s">
        <v>186</v>
      </c>
      <c r="B7" s="94" t="s">
        <v>206</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row>
    <row r="8" spans="1:43" x14ac:dyDescent="0.25">
      <c r="A8" s="1" t="s">
        <v>12</v>
      </c>
      <c r="B8" s="1" t="s">
        <v>207</v>
      </c>
      <c r="C8" s="1" t="s">
        <v>550</v>
      </c>
      <c r="D8" s="1" t="s">
        <v>201</v>
      </c>
      <c r="E8" s="1">
        <v>2.7199999999999998E-2</v>
      </c>
      <c r="F8" s="1" t="s">
        <v>14</v>
      </c>
      <c r="G8" s="48" t="s">
        <v>551</v>
      </c>
      <c r="H8" s="1">
        <v>136000</v>
      </c>
      <c r="I8" s="27"/>
      <c r="J8" s="1" t="s">
        <v>16</v>
      </c>
      <c r="K8" s="1" t="s">
        <v>16</v>
      </c>
      <c r="L8" s="1">
        <v>0.14219999999999999</v>
      </c>
      <c r="M8" s="1">
        <v>0.2268</v>
      </c>
      <c r="N8" s="27"/>
      <c r="O8" s="1" t="s">
        <v>121</v>
      </c>
      <c r="P8" s="1" t="s">
        <v>211</v>
      </c>
      <c r="Q8" s="40">
        <v>2.7199999999999998E-2</v>
      </c>
      <c r="R8" s="1">
        <v>6.5199999999999994E-2</v>
      </c>
      <c r="S8" s="27"/>
      <c r="T8" s="1" t="s">
        <v>212</v>
      </c>
      <c r="U8" s="1" t="s">
        <v>213</v>
      </c>
      <c r="V8" s="1" t="s">
        <v>549</v>
      </c>
      <c r="W8" s="1" t="s">
        <v>532</v>
      </c>
      <c r="X8" s="43"/>
      <c r="Y8" s="42"/>
      <c r="Z8" s="42"/>
      <c r="AA8" s="42">
        <v>0.1298</v>
      </c>
      <c r="AB8" s="42">
        <v>0.75</v>
      </c>
      <c r="AC8" s="43"/>
      <c r="AD8" s="42"/>
      <c r="AE8" s="42"/>
      <c r="AF8" s="44" t="s">
        <v>532</v>
      </c>
      <c r="AG8" s="45" t="s">
        <v>532</v>
      </c>
      <c r="AH8" s="45" t="s">
        <v>532</v>
      </c>
      <c r="AI8" s="45" t="s">
        <v>532</v>
      </c>
      <c r="AJ8" s="45" t="s">
        <v>532</v>
      </c>
      <c r="AK8" s="45" t="s">
        <v>532</v>
      </c>
      <c r="AL8" s="45" t="s">
        <v>532</v>
      </c>
      <c r="AM8" s="45" t="s">
        <v>532</v>
      </c>
      <c r="AN8" s="45" t="s">
        <v>532</v>
      </c>
      <c r="AO8" s="45" t="s">
        <v>532</v>
      </c>
      <c r="AP8" s="45" t="s">
        <v>532</v>
      </c>
      <c r="AQ8" s="46" t="s">
        <v>532</v>
      </c>
    </row>
    <row r="9" spans="1:43" x14ac:dyDescent="0.25">
      <c r="A9" s="28"/>
      <c r="B9" s="95"/>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7"/>
    </row>
  </sheetData>
  <mergeCells count="31">
    <mergeCell ref="AI3:AL3"/>
    <mergeCell ref="AN1:AQ1"/>
    <mergeCell ref="J2:M2"/>
    <mergeCell ref="O2:R2"/>
    <mergeCell ref="T2:W2"/>
    <mergeCell ref="Y2:AB2"/>
    <mergeCell ref="AD2:AG2"/>
    <mergeCell ref="AI2:AL2"/>
    <mergeCell ref="AN2:AQ2"/>
    <mergeCell ref="J1:M1"/>
    <mergeCell ref="O1:R1"/>
    <mergeCell ref="T1:W1"/>
    <mergeCell ref="Y1:AB1"/>
    <mergeCell ref="AD1:AG1"/>
    <mergeCell ref="AI1:AL1"/>
    <mergeCell ref="A6:AQ6"/>
    <mergeCell ref="B7:AQ7"/>
    <mergeCell ref="B9:AQ9"/>
    <mergeCell ref="AN3:AQ3"/>
    <mergeCell ref="J4:M4"/>
    <mergeCell ref="O4:R4"/>
    <mergeCell ref="T4:W4"/>
    <mergeCell ref="Y4:AB4"/>
    <mergeCell ref="AD4:AG4"/>
    <mergeCell ref="AI4:AL4"/>
    <mergeCell ref="AN4:AQ4"/>
    <mergeCell ref="J3:M3"/>
    <mergeCell ref="O3:R3"/>
    <mergeCell ref="T3:W3"/>
    <mergeCell ref="Y3:AB3"/>
    <mergeCell ref="AD3:A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C5C9-C9FB-40F2-8914-ACDC9F995789}">
  <sheetPr>
    <tabColor theme="8"/>
  </sheetPr>
  <dimension ref="A1:Z41"/>
  <sheetViews>
    <sheetView workbookViewId="0">
      <selection activeCell="M6" sqref="M6"/>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30"/>
      <c r="P1" s="49" t="s">
        <v>527</v>
      </c>
      <c r="Q1" s="49"/>
      <c r="R1" s="21"/>
      <c r="S1" s="49" t="s">
        <v>530</v>
      </c>
      <c r="T1" s="49"/>
      <c r="U1" s="21"/>
      <c r="V1" s="49" t="s">
        <v>529</v>
      </c>
      <c r="W1" s="49"/>
      <c r="X1" s="21"/>
      <c r="Y1" s="49" t="s">
        <v>528</v>
      </c>
      <c r="Z1" s="49"/>
    </row>
    <row r="2" spans="1:26" ht="90.75" thickBot="1" x14ac:dyDescent="0.3">
      <c r="A2" s="11" t="s">
        <v>5</v>
      </c>
      <c r="B2" s="11" t="s">
        <v>6</v>
      </c>
      <c r="C2" s="11" t="s">
        <v>7</v>
      </c>
      <c r="D2" s="11" t="s">
        <v>8</v>
      </c>
      <c r="E2" s="11" t="s">
        <v>9</v>
      </c>
      <c r="F2" s="12"/>
      <c r="G2" s="4" t="s">
        <v>10</v>
      </c>
      <c r="H2" s="4" t="s">
        <v>11</v>
      </c>
      <c r="I2" s="31"/>
      <c r="J2" s="4" t="s">
        <v>10</v>
      </c>
      <c r="K2" s="4" t="s">
        <v>11</v>
      </c>
      <c r="L2" s="3"/>
      <c r="M2" s="4" t="s">
        <v>10</v>
      </c>
      <c r="N2" s="4" t="s">
        <v>11</v>
      </c>
      <c r="O2" s="31"/>
      <c r="P2" s="4" t="s">
        <v>10</v>
      </c>
      <c r="Q2" s="4" t="s">
        <v>11</v>
      </c>
      <c r="R2" s="3"/>
      <c r="S2" s="4" t="s">
        <v>10</v>
      </c>
      <c r="T2" s="4" t="s">
        <v>11</v>
      </c>
      <c r="U2" s="3"/>
      <c r="V2" s="4" t="s">
        <v>10</v>
      </c>
      <c r="W2" s="4" t="s">
        <v>11</v>
      </c>
      <c r="X2" s="5"/>
      <c r="Y2" s="4" t="s">
        <v>10</v>
      </c>
      <c r="Z2" s="4" t="s">
        <v>11</v>
      </c>
    </row>
    <row r="3" spans="1:26" x14ac:dyDescent="0.25">
      <c r="A3" s="13" t="s">
        <v>45</v>
      </c>
      <c r="B3" s="14" t="s">
        <v>46</v>
      </c>
      <c r="C3" s="20" t="s">
        <v>14</v>
      </c>
      <c r="D3" s="14" t="s">
        <v>47</v>
      </c>
      <c r="E3" s="14" t="s">
        <v>48</v>
      </c>
      <c r="F3" s="86" t="s">
        <v>49</v>
      </c>
      <c r="G3" s="1">
        <v>1.8800000000000001E-2</v>
      </c>
      <c r="H3" s="1">
        <v>0.1038</v>
      </c>
      <c r="I3" s="32"/>
      <c r="J3" s="1">
        <v>4.4200000000000003E-2</v>
      </c>
      <c r="K3" s="1">
        <v>7.4200000000000002E-2</v>
      </c>
      <c r="L3" s="10"/>
      <c r="M3" s="40">
        <v>-7.6E-3</v>
      </c>
      <c r="N3" s="1">
        <v>8.6699999999999999E-2</v>
      </c>
      <c r="O3" s="32"/>
      <c r="P3" s="1">
        <v>0.63800000000000001</v>
      </c>
      <c r="Q3" s="1">
        <v>0.75</v>
      </c>
      <c r="R3" s="21"/>
      <c r="S3" s="1" t="s">
        <v>532</v>
      </c>
      <c r="T3" s="1" t="s">
        <v>532</v>
      </c>
      <c r="U3" s="36"/>
      <c r="V3" s="1">
        <v>0.1</v>
      </c>
      <c r="W3" s="1">
        <v>7.85E-2</v>
      </c>
      <c r="X3" s="21"/>
      <c r="Y3" s="1">
        <v>0.1384</v>
      </c>
      <c r="Z3" s="1">
        <v>0.183</v>
      </c>
    </row>
    <row r="4" spans="1:26" x14ac:dyDescent="0.25">
      <c r="A4" s="15"/>
      <c r="B4" s="16"/>
      <c r="C4" s="16"/>
      <c r="D4" s="16"/>
      <c r="E4" s="16"/>
      <c r="F4" s="87"/>
      <c r="G4" s="6" t="s">
        <v>25</v>
      </c>
      <c r="H4" s="6" t="s">
        <v>26</v>
      </c>
      <c r="I4" s="33"/>
      <c r="J4" s="6" t="s">
        <v>25</v>
      </c>
      <c r="K4" s="6" t="s">
        <v>26</v>
      </c>
      <c r="L4" s="7">
        <v>0</v>
      </c>
      <c r="M4" s="6" t="s">
        <v>25</v>
      </c>
      <c r="N4" s="6" t="s">
        <v>26</v>
      </c>
      <c r="O4" s="33"/>
      <c r="P4" s="6" t="s">
        <v>25</v>
      </c>
      <c r="Q4" s="6" t="s">
        <v>26</v>
      </c>
      <c r="R4" s="7">
        <v>0</v>
      </c>
      <c r="S4" s="6" t="s">
        <v>25</v>
      </c>
      <c r="T4" s="6" t="s">
        <v>26</v>
      </c>
      <c r="U4" s="7">
        <v>0</v>
      </c>
      <c r="V4" s="6" t="s">
        <v>25</v>
      </c>
      <c r="W4" s="6" t="s">
        <v>26</v>
      </c>
      <c r="X4" s="7">
        <v>0</v>
      </c>
      <c r="Y4" s="6" t="s">
        <v>25</v>
      </c>
      <c r="Z4" s="6" t="s">
        <v>26</v>
      </c>
    </row>
    <row r="5" spans="1:26" ht="15.75" thickBot="1" x14ac:dyDescent="0.3">
      <c r="A5" s="17"/>
      <c r="B5" s="18"/>
      <c r="C5" s="18"/>
      <c r="D5" s="18"/>
      <c r="E5" s="18"/>
      <c r="F5" s="88"/>
      <c r="G5">
        <v>1.3904000000000001</v>
      </c>
      <c r="H5">
        <f>SUM(G5+H3)</f>
        <v>1.4942000000000002</v>
      </c>
      <c r="I5" s="10"/>
      <c r="J5">
        <v>1.3904000000000001</v>
      </c>
      <c r="K5">
        <f>SUM(J5+K3)</f>
        <v>1.4646000000000001</v>
      </c>
      <c r="L5" s="10"/>
      <c r="M5">
        <v>1.3904000000000001</v>
      </c>
      <c r="N5">
        <f>SUM(M5+N3)</f>
        <v>1.4771000000000001</v>
      </c>
      <c r="O5" s="10"/>
      <c r="P5">
        <v>1.3904000000000001</v>
      </c>
      <c r="Q5">
        <f>SUM(P5+Q3)</f>
        <v>2.1404000000000001</v>
      </c>
      <c r="R5" s="10"/>
      <c r="S5" s="1" t="s">
        <v>532</v>
      </c>
      <c r="T5" s="1" t="s">
        <v>532</v>
      </c>
      <c r="U5" s="10"/>
      <c r="V5">
        <v>1.3904000000000001</v>
      </c>
      <c r="W5">
        <f>SUM(V5+W3)</f>
        <v>1.4689000000000001</v>
      </c>
      <c r="X5" s="10"/>
      <c r="Y5">
        <v>1.3904000000000001</v>
      </c>
      <c r="Z5">
        <f>SUM(Y5+Z3)</f>
        <v>1.5734000000000001</v>
      </c>
    </row>
    <row r="6" spans="1:26" x14ac:dyDescent="0.25">
      <c r="A6" s="13" t="s">
        <v>45</v>
      </c>
      <c r="B6" s="14" t="s">
        <v>46</v>
      </c>
      <c r="C6" s="20" t="s">
        <v>14</v>
      </c>
      <c r="D6" s="14" t="s">
        <v>47</v>
      </c>
      <c r="E6" s="34">
        <v>72000</v>
      </c>
      <c r="F6" s="86" t="s">
        <v>49</v>
      </c>
      <c r="G6" s="8">
        <v>1.8800000000000001E-2</v>
      </c>
      <c r="H6" s="8">
        <v>0.1038</v>
      </c>
      <c r="I6" s="35"/>
      <c r="J6" s="1">
        <v>4.4200000000000003E-2</v>
      </c>
      <c r="K6" s="1">
        <v>7.4200000000000002E-2</v>
      </c>
      <c r="L6" s="10"/>
      <c r="M6" s="40">
        <v>-7.6E-3</v>
      </c>
      <c r="N6" s="1">
        <v>8.6699999999999999E-2</v>
      </c>
      <c r="O6" s="10"/>
      <c r="P6" s="1">
        <v>0.63800000000000001</v>
      </c>
      <c r="Q6" s="1">
        <v>0.75</v>
      </c>
      <c r="R6" s="10"/>
      <c r="S6" s="1" t="s">
        <v>532</v>
      </c>
      <c r="T6" s="1" t="s">
        <v>532</v>
      </c>
      <c r="U6" s="10"/>
      <c r="V6" s="1">
        <v>0.1</v>
      </c>
      <c r="W6" s="1">
        <v>7.85E-2</v>
      </c>
      <c r="X6" s="10"/>
      <c r="Y6">
        <v>0.11840000000000001</v>
      </c>
      <c r="Z6">
        <v>0.16300000000000001</v>
      </c>
    </row>
    <row r="7" spans="1:26" x14ac:dyDescent="0.25">
      <c r="A7" s="15"/>
      <c r="B7" s="16"/>
      <c r="C7" s="16"/>
      <c r="D7" s="16"/>
      <c r="E7" s="16"/>
      <c r="F7" s="87"/>
      <c r="G7" s="6" t="s">
        <v>25</v>
      </c>
      <c r="H7" s="6" t="s">
        <v>26</v>
      </c>
      <c r="I7" s="33"/>
      <c r="J7" s="6" t="s">
        <v>25</v>
      </c>
      <c r="K7" s="6" t="s">
        <v>26</v>
      </c>
      <c r="L7" s="7">
        <v>0</v>
      </c>
      <c r="M7" s="6" t="s">
        <v>25</v>
      </c>
      <c r="N7" s="6" t="s">
        <v>26</v>
      </c>
      <c r="O7" s="33"/>
      <c r="P7" s="6" t="s">
        <v>25</v>
      </c>
      <c r="Q7" s="6" t="s">
        <v>26</v>
      </c>
      <c r="R7" s="7">
        <v>0</v>
      </c>
      <c r="S7" s="6" t="s">
        <v>25</v>
      </c>
      <c r="T7" s="6" t="s">
        <v>26</v>
      </c>
      <c r="U7" s="7">
        <v>0</v>
      </c>
      <c r="V7" s="6" t="s">
        <v>25</v>
      </c>
      <c r="W7" s="6" t="s">
        <v>26</v>
      </c>
      <c r="X7" s="7">
        <v>0</v>
      </c>
      <c r="Y7" s="6" t="s">
        <v>25</v>
      </c>
      <c r="Z7" s="6" t="s">
        <v>26</v>
      </c>
    </row>
    <row r="8" spans="1:26" ht="15.75" thickBot="1" x14ac:dyDescent="0.3">
      <c r="A8" s="17"/>
      <c r="B8" s="18"/>
      <c r="C8" s="18"/>
      <c r="D8" s="18"/>
      <c r="E8" s="18"/>
      <c r="F8" s="88"/>
      <c r="G8">
        <v>1.3904000000000001</v>
      </c>
      <c r="H8">
        <f>SUM(G8+H6)</f>
        <v>1.4942000000000002</v>
      </c>
      <c r="I8" s="10"/>
      <c r="J8">
        <v>1.3904000000000001</v>
      </c>
      <c r="K8">
        <f>SUM(J8+K6)</f>
        <v>1.4646000000000001</v>
      </c>
      <c r="L8" s="10"/>
      <c r="M8">
        <v>1.3904000000000001</v>
      </c>
      <c r="N8">
        <f>SUM(M8+N6)</f>
        <v>1.4771000000000001</v>
      </c>
      <c r="O8" s="10"/>
      <c r="P8">
        <v>1.3904000000000001</v>
      </c>
      <c r="Q8">
        <f>SUM(P8+Q6)</f>
        <v>2.1404000000000001</v>
      </c>
      <c r="R8" s="10"/>
      <c r="S8" s="1" t="s">
        <v>532</v>
      </c>
      <c r="T8" s="1" t="s">
        <v>532</v>
      </c>
      <c r="U8" s="10"/>
      <c r="V8">
        <v>1.3904000000000001</v>
      </c>
      <c r="W8">
        <f>SUM(V8+W6)</f>
        <v>1.4689000000000001</v>
      </c>
      <c r="X8" s="10"/>
      <c r="Y8">
        <v>1.3904000000000001</v>
      </c>
      <c r="Z8">
        <f>SUM(Y8+Z6)</f>
        <v>1.5534000000000001</v>
      </c>
    </row>
    <row r="9" spans="1:26" x14ac:dyDescent="0.25">
      <c r="A9" s="1" t="s">
        <v>50</v>
      </c>
      <c r="B9" s="1" t="s">
        <v>46</v>
      </c>
      <c r="C9" s="19" t="s">
        <v>39</v>
      </c>
      <c r="D9" s="1" t="s">
        <v>51</v>
      </c>
      <c r="E9" s="1" t="s">
        <v>52</v>
      </c>
      <c r="F9" s="86" t="s">
        <v>53</v>
      </c>
      <c r="G9">
        <v>1.8800000000000001E-2</v>
      </c>
      <c r="H9">
        <v>0.15029999999999999</v>
      </c>
      <c r="I9" s="10"/>
      <c r="J9">
        <v>6.1999999999999998E-3</v>
      </c>
      <c r="K9">
        <v>0.12720000000000001</v>
      </c>
      <c r="L9" s="10"/>
      <c r="M9" s="47">
        <v>-1.7100000000000001E-2</v>
      </c>
      <c r="N9">
        <v>0.15670000000000001</v>
      </c>
      <c r="O9" s="10"/>
      <c r="P9">
        <v>2.07E-2</v>
      </c>
      <c r="Q9">
        <v>0.75</v>
      </c>
      <c r="R9" s="10"/>
      <c r="S9" s="1" t="s">
        <v>532</v>
      </c>
      <c r="T9" s="1" t="s">
        <v>532</v>
      </c>
      <c r="U9" s="10"/>
      <c r="V9">
        <v>0.15</v>
      </c>
      <c r="W9">
        <v>0.1585</v>
      </c>
      <c r="X9" s="10"/>
      <c r="Y9" s="1" t="s">
        <v>532</v>
      </c>
      <c r="Z9" s="1" t="s">
        <v>532</v>
      </c>
    </row>
    <row r="10" spans="1:26" x14ac:dyDescent="0.25">
      <c r="A10" s="15"/>
      <c r="B10" s="16"/>
      <c r="C10" s="16"/>
      <c r="D10" s="16"/>
      <c r="E10" s="16"/>
      <c r="F10" s="87"/>
      <c r="G10" s="6" t="s">
        <v>25</v>
      </c>
      <c r="H10" s="6" t="s">
        <v>26</v>
      </c>
      <c r="I10" s="33"/>
      <c r="J10" s="6" t="s">
        <v>25</v>
      </c>
      <c r="K10" s="6" t="s">
        <v>26</v>
      </c>
      <c r="L10" s="7">
        <v>0</v>
      </c>
      <c r="M10" s="6" t="s">
        <v>25</v>
      </c>
      <c r="N10" s="6" t="s">
        <v>26</v>
      </c>
      <c r="O10" s="33"/>
      <c r="P10" s="6" t="s">
        <v>25</v>
      </c>
      <c r="Q10" s="6" t="s">
        <v>26</v>
      </c>
      <c r="R10" s="7">
        <v>0</v>
      </c>
      <c r="S10" s="6" t="s">
        <v>25</v>
      </c>
      <c r="T10" s="6" t="s">
        <v>26</v>
      </c>
      <c r="U10" s="7">
        <v>0</v>
      </c>
      <c r="V10" s="6" t="s">
        <v>25</v>
      </c>
      <c r="W10" s="6" t="s">
        <v>26</v>
      </c>
      <c r="X10" s="7">
        <v>0</v>
      </c>
      <c r="Y10" s="6" t="s">
        <v>25</v>
      </c>
      <c r="Z10" s="6" t="s">
        <v>26</v>
      </c>
    </row>
    <row r="11" spans="1:26" ht="15.75" thickBot="1" x14ac:dyDescent="0.3">
      <c r="A11" s="17"/>
      <c r="B11" s="18"/>
      <c r="C11" s="18"/>
      <c r="D11" s="18"/>
      <c r="E11" s="18"/>
      <c r="F11" s="88"/>
      <c r="G11">
        <v>1.3904000000000001</v>
      </c>
      <c r="H11">
        <f>SUM(G11+H9)</f>
        <v>1.5407000000000002</v>
      </c>
      <c r="I11" s="10"/>
      <c r="J11">
        <v>1.3904000000000001</v>
      </c>
      <c r="K11">
        <f>SUM(J11+K9)</f>
        <v>1.5176000000000001</v>
      </c>
      <c r="L11" s="10"/>
      <c r="M11">
        <v>1.3904000000000001</v>
      </c>
      <c r="N11">
        <f>SUM(M11+N9)</f>
        <v>1.5471000000000001</v>
      </c>
      <c r="O11" s="10"/>
      <c r="P11">
        <v>1.3904000000000001</v>
      </c>
      <c r="Q11">
        <f>SUM(P11+Q9)</f>
        <v>2.1404000000000001</v>
      </c>
      <c r="R11" s="10"/>
      <c r="S11" s="1" t="s">
        <v>532</v>
      </c>
      <c r="T11" s="1" t="s">
        <v>532</v>
      </c>
      <c r="U11" s="10"/>
      <c r="V11">
        <v>1.3904000000000001</v>
      </c>
      <c r="W11">
        <f>SUM(V11+W9)</f>
        <v>1.5489000000000002</v>
      </c>
      <c r="X11" s="10"/>
      <c r="Y11" s="1" t="s">
        <v>532</v>
      </c>
      <c r="Z11" s="1" t="s">
        <v>532</v>
      </c>
    </row>
    <row r="12" spans="1:26" ht="15" customHeight="1" x14ac:dyDescent="0.25">
      <c r="A12" s="1" t="s">
        <v>55</v>
      </c>
      <c r="B12" s="1" t="s">
        <v>46</v>
      </c>
      <c r="C12" s="19" t="s">
        <v>56</v>
      </c>
      <c r="D12" s="1" t="s">
        <v>57</v>
      </c>
      <c r="E12" s="1" t="s">
        <v>58</v>
      </c>
      <c r="F12" s="86" t="s">
        <v>59</v>
      </c>
      <c r="G12">
        <v>0.16220000000000001</v>
      </c>
      <c r="H12">
        <v>0.38619999999999999</v>
      </c>
      <c r="I12" s="10"/>
      <c r="J12" t="s">
        <v>532</v>
      </c>
      <c r="K12" t="s">
        <v>532</v>
      </c>
      <c r="L12" s="10"/>
      <c r="M12" s="47">
        <v>4.9799999999999997E-2</v>
      </c>
      <c r="N12">
        <v>0.44400000000000001</v>
      </c>
      <c r="O12" s="10"/>
      <c r="P12">
        <v>5.3600000000000002E-2</v>
      </c>
      <c r="Q12">
        <v>0.75</v>
      </c>
      <c r="R12" s="10"/>
      <c r="S12" s="1" t="s">
        <v>532</v>
      </c>
      <c r="T12" s="1" t="s">
        <v>532</v>
      </c>
      <c r="U12" s="10"/>
      <c r="V12">
        <v>0.25</v>
      </c>
      <c r="W12">
        <v>0.40849999999999997</v>
      </c>
      <c r="X12" s="10"/>
      <c r="Y12" s="1" t="s">
        <v>532</v>
      </c>
      <c r="Z12" s="1" t="s">
        <v>532</v>
      </c>
    </row>
    <row r="13" spans="1:26" x14ac:dyDescent="0.25">
      <c r="A13" s="15"/>
      <c r="B13" s="16"/>
      <c r="C13" s="16"/>
      <c r="D13" s="16"/>
      <c r="E13" s="16"/>
      <c r="F13" s="89"/>
      <c r="G13" s="6" t="s">
        <v>25</v>
      </c>
      <c r="H13" s="6" t="s">
        <v>26</v>
      </c>
      <c r="I13" s="33"/>
      <c r="J13" s="6" t="s">
        <v>25</v>
      </c>
      <c r="K13" s="6" t="s">
        <v>26</v>
      </c>
      <c r="L13" s="7">
        <v>0</v>
      </c>
      <c r="M13" s="6" t="s">
        <v>25</v>
      </c>
      <c r="N13" s="6" t="s">
        <v>26</v>
      </c>
      <c r="O13" s="33"/>
      <c r="P13" s="6" t="s">
        <v>25</v>
      </c>
      <c r="Q13" s="6" t="s">
        <v>26</v>
      </c>
      <c r="R13" s="7">
        <v>0</v>
      </c>
      <c r="S13" s="6" t="s">
        <v>25</v>
      </c>
      <c r="T13" s="6" t="s">
        <v>26</v>
      </c>
      <c r="U13" s="7">
        <v>0</v>
      </c>
      <c r="V13" s="6" t="s">
        <v>25</v>
      </c>
      <c r="W13" s="6" t="s">
        <v>26</v>
      </c>
      <c r="X13" s="7">
        <v>0</v>
      </c>
      <c r="Y13" s="6" t="s">
        <v>25</v>
      </c>
      <c r="Z13" s="6" t="s">
        <v>26</v>
      </c>
    </row>
    <row r="14" spans="1:26" ht="15.75" thickBot="1" x14ac:dyDescent="0.3">
      <c r="A14" s="17"/>
      <c r="B14" s="18"/>
      <c r="C14" s="18"/>
      <c r="D14" s="18"/>
      <c r="E14" s="18"/>
      <c r="F14" s="90"/>
      <c r="G14">
        <v>1.3904000000000001</v>
      </c>
      <c r="H14">
        <f>SUM(G14+H12)</f>
        <v>1.7766000000000002</v>
      </c>
      <c r="I14" s="35"/>
      <c r="J14" t="s">
        <v>532</v>
      </c>
      <c r="K14" t="s">
        <v>532</v>
      </c>
      <c r="L14" s="10"/>
      <c r="M14">
        <v>1.3904000000000001</v>
      </c>
      <c r="N14">
        <f>SUM(M14+N12)</f>
        <v>1.8344</v>
      </c>
      <c r="O14" s="10"/>
      <c r="P14">
        <v>1.3904000000000001</v>
      </c>
      <c r="Q14">
        <f>SUM(P14+Q12)</f>
        <v>2.1404000000000001</v>
      </c>
      <c r="R14" s="10"/>
      <c r="S14" s="1" t="s">
        <v>532</v>
      </c>
      <c r="T14" s="1" t="s">
        <v>532</v>
      </c>
      <c r="U14" s="10"/>
      <c r="V14">
        <v>1.3904000000000001</v>
      </c>
      <c r="W14">
        <f>SUM(V14+W12)</f>
        <v>1.7989000000000002</v>
      </c>
      <c r="X14" s="10"/>
      <c r="Y14" s="1" t="s">
        <v>532</v>
      </c>
      <c r="Z14" s="1" t="s">
        <v>532</v>
      </c>
    </row>
    <row r="15" spans="1:26" x14ac:dyDescent="0.25">
      <c r="C15" s="71" t="s">
        <v>28</v>
      </c>
      <c r="D15" s="72"/>
      <c r="E15" s="73"/>
    </row>
    <row r="16" spans="1:26" x14ac:dyDescent="0.25">
      <c r="C16" s="71"/>
      <c r="D16" s="72"/>
      <c r="E16" s="73"/>
    </row>
    <row r="17" spans="3:6" x14ac:dyDescent="0.25">
      <c r="C17" s="71"/>
      <c r="D17" s="72"/>
      <c r="E17" s="73"/>
    </row>
    <row r="18" spans="3:6" x14ac:dyDescent="0.25">
      <c r="C18" s="71"/>
      <c r="D18" s="72"/>
      <c r="E18" s="73"/>
    </row>
    <row r="19" spans="3:6" x14ac:dyDescent="0.25">
      <c r="C19" s="71"/>
      <c r="D19" s="72"/>
      <c r="E19" s="73"/>
    </row>
    <row r="20" spans="3:6" ht="15" customHeight="1" x14ac:dyDescent="0.25">
      <c r="C20" s="71"/>
      <c r="D20" s="72"/>
      <c r="E20" s="73"/>
      <c r="F20" s="8"/>
    </row>
    <row r="21" spans="3:6" ht="15.75" thickBot="1" x14ac:dyDescent="0.3">
      <c r="C21" s="74"/>
      <c r="D21" s="75"/>
      <c r="E21" s="76"/>
    </row>
    <row r="22" spans="3:6" ht="15.75" thickBot="1" x14ac:dyDescent="0.3"/>
    <row r="23" spans="3:6" x14ac:dyDescent="0.25">
      <c r="C23" s="77" t="s">
        <v>537</v>
      </c>
      <c r="D23" s="78"/>
      <c r="E23" s="79"/>
    </row>
    <row r="24" spans="3:6" x14ac:dyDescent="0.25">
      <c r="C24" s="80"/>
      <c r="D24" s="81"/>
      <c r="E24" s="82"/>
    </row>
    <row r="25" spans="3:6" x14ac:dyDescent="0.25">
      <c r="C25" s="80"/>
      <c r="D25" s="81"/>
      <c r="E25" s="82"/>
    </row>
    <row r="26" spans="3:6" x14ac:dyDescent="0.25">
      <c r="C26" s="80"/>
      <c r="D26" s="81"/>
      <c r="E26" s="82"/>
    </row>
    <row r="27" spans="3:6" x14ac:dyDescent="0.25">
      <c r="C27" s="80"/>
      <c r="D27" s="81"/>
      <c r="E27" s="82"/>
    </row>
    <row r="28" spans="3:6" x14ac:dyDescent="0.25">
      <c r="C28" s="80"/>
      <c r="D28" s="81"/>
      <c r="E28" s="82"/>
    </row>
    <row r="29" spans="3:6" x14ac:dyDescent="0.25">
      <c r="C29" s="80"/>
      <c r="D29" s="81"/>
      <c r="E29" s="82"/>
    </row>
    <row r="30" spans="3:6" x14ac:dyDescent="0.25">
      <c r="C30" s="80"/>
      <c r="D30" s="81"/>
      <c r="E30" s="82"/>
    </row>
    <row r="31" spans="3:6" x14ac:dyDescent="0.25">
      <c r="C31" s="80"/>
      <c r="D31" s="81"/>
      <c r="E31" s="82"/>
    </row>
    <row r="32" spans="3:6" x14ac:dyDescent="0.25">
      <c r="C32" s="80"/>
      <c r="D32" s="81"/>
      <c r="E32" s="82"/>
    </row>
    <row r="33" spans="3:5" x14ac:dyDescent="0.25">
      <c r="C33" s="80"/>
      <c r="D33" s="81"/>
      <c r="E33" s="82"/>
    </row>
    <row r="34" spans="3:5" x14ac:dyDescent="0.25">
      <c r="C34" s="80"/>
      <c r="D34" s="81"/>
      <c r="E34" s="82"/>
    </row>
    <row r="35" spans="3:5" x14ac:dyDescent="0.25">
      <c r="C35" s="80"/>
      <c r="D35" s="81"/>
      <c r="E35" s="82"/>
    </row>
    <row r="36" spans="3:5" x14ac:dyDescent="0.25">
      <c r="C36" s="80"/>
      <c r="D36" s="81"/>
      <c r="E36" s="82"/>
    </row>
    <row r="37" spans="3:5" x14ac:dyDescent="0.25">
      <c r="C37" s="80"/>
      <c r="D37" s="81"/>
      <c r="E37" s="82"/>
    </row>
    <row r="38" spans="3:5" x14ac:dyDescent="0.25">
      <c r="C38" s="80"/>
      <c r="D38" s="81"/>
      <c r="E38" s="82"/>
    </row>
    <row r="39" spans="3:5" ht="15.75" thickBot="1" x14ac:dyDescent="0.3">
      <c r="C39" s="83"/>
      <c r="D39" s="84"/>
      <c r="E39" s="85"/>
    </row>
    <row r="40" spans="3:5" x14ac:dyDescent="0.25">
      <c r="C40" s="9"/>
      <c r="D40" s="9"/>
      <c r="E40" s="9"/>
    </row>
    <row r="41" spans="3:5" x14ac:dyDescent="0.25">
      <c r="C41" s="9"/>
      <c r="D41" s="9"/>
      <c r="E41" s="9"/>
    </row>
  </sheetData>
  <mergeCells count="13">
    <mergeCell ref="V1:W1"/>
    <mergeCell ref="Y1:Z1"/>
    <mergeCell ref="F6:F8"/>
    <mergeCell ref="J1:K1"/>
    <mergeCell ref="M1:N1"/>
    <mergeCell ref="P1:Q1"/>
    <mergeCell ref="S1:T1"/>
    <mergeCell ref="G1:H1"/>
    <mergeCell ref="C15:E21"/>
    <mergeCell ref="C23:E39"/>
    <mergeCell ref="F3:F5"/>
    <mergeCell ref="F9:F11"/>
    <mergeCell ref="F12:F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13293-F5DF-4A81-9164-9C4F9ABE7259}">
  <sheetPr>
    <tabColor theme="8"/>
  </sheetPr>
  <dimension ref="A1:Z32"/>
  <sheetViews>
    <sheetView workbookViewId="0">
      <selection activeCell="G3" sqref="G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60</v>
      </c>
      <c r="B3" s="1" t="s">
        <v>61</v>
      </c>
      <c r="C3" s="1" t="s">
        <v>39</v>
      </c>
      <c r="D3" s="1" t="s">
        <v>62</v>
      </c>
      <c r="E3" s="1" t="s">
        <v>63</v>
      </c>
      <c r="F3" s="21"/>
      <c r="G3" s="40">
        <v>2E-3</v>
      </c>
      <c r="H3" s="1">
        <v>0.13780000000000001</v>
      </c>
      <c r="I3" s="32"/>
      <c r="J3" s="1">
        <v>1.6199999999999999E-2</v>
      </c>
      <c r="K3" s="1">
        <v>0.12720000000000001</v>
      </c>
      <c r="M3" s="1">
        <v>2.8999999999999998E-3</v>
      </c>
      <c r="N3" s="1">
        <v>0.1822</v>
      </c>
      <c r="O3" s="1"/>
      <c r="P3" s="1">
        <v>4.07E-2</v>
      </c>
      <c r="Q3" s="1">
        <v>0.75</v>
      </c>
      <c r="R3" s="21"/>
      <c r="S3" s="1">
        <v>5.4300000000000001E-2</v>
      </c>
      <c r="T3" s="1">
        <v>0.2447</v>
      </c>
      <c r="U3" s="21"/>
      <c r="V3" s="1" t="s">
        <v>532</v>
      </c>
      <c r="W3" s="1" t="s">
        <v>532</v>
      </c>
      <c r="X3" s="21"/>
      <c r="Y3" s="1">
        <v>0.1386</v>
      </c>
      <c r="Z3" s="1">
        <v>0.23319999999999999</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G5">
        <v>1.3904000000000001</v>
      </c>
      <c r="H5">
        <f>SUM(G5+H3)</f>
        <v>1.5282</v>
      </c>
      <c r="J5">
        <v>1.3904000000000001</v>
      </c>
      <c r="K5">
        <f>SUM(J5+K3)</f>
        <v>1.5176000000000001</v>
      </c>
      <c r="M5">
        <v>1.3904000000000001</v>
      </c>
      <c r="N5">
        <f>SUM(M5+N3)</f>
        <v>1.5726</v>
      </c>
      <c r="P5">
        <v>1.3904000000000001</v>
      </c>
      <c r="Q5">
        <f>SUM(P5+Q3)</f>
        <v>2.1404000000000001</v>
      </c>
      <c r="S5">
        <v>1.3904000000000001</v>
      </c>
      <c r="T5">
        <f>SUM(S5+T3)</f>
        <v>1.6351</v>
      </c>
      <c r="V5" t="s">
        <v>532</v>
      </c>
      <c r="W5" t="s">
        <v>532</v>
      </c>
      <c r="Y5">
        <v>1.3904000000000001</v>
      </c>
      <c r="Z5">
        <f>SUM(Y5+Z3)</f>
        <v>1.6236000000000002</v>
      </c>
    </row>
    <row r="6" spans="1:26" ht="15" customHeight="1" x14ac:dyDescent="0.25">
      <c r="C6" s="68" t="s">
        <v>535</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540</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FFDF-60E1-406C-A601-248EEEB8BC86}">
  <sheetPr>
    <tabColor theme="8"/>
  </sheetPr>
  <dimension ref="A1:Z32"/>
  <sheetViews>
    <sheetView topLeftCell="A2" workbookViewId="0">
      <selection activeCell="H8" sqref="H8"/>
    </sheetView>
  </sheetViews>
  <sheetFormatPr defaultRowHeight="15" x14ac:dyDescent="0.25"/>
  <cols>
    <col min="4" max="4" width="10.85546875" customWidth="1"/>
    <col min="5" max="5" width="27.85546875" bestFit="1"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65</v>
      </c>
      <c r="B3" s="1" t="s">
        <v>66</v>
      </c>
      <c r="C3" s="1" t="s">
        <v>14</v>
      </c>
      <c r="D3" s="1" t="s">
        <v>67</v>
      </c>
      <c r="E3" s="1" t="s">
        <v>534</v>
      </c>
      <c r="F3" s="21"/>
      <c r="G3" s="1"/>
      <c r="H3" s="1"/>
      <c r="I3" s="32"/>
      <c r="J3" s="1"/>
      <c r="K3" s="1"/>
      <c r="M3" s="1"/>
      <c r="N3" s="1"/>
      <c r="O3" s="1"/>
      <c r="P3" s="1"/>
      <c r="Q3" s="1"/>
      <c r="R3" s="21"/>
      <c r="S3" s="1"/>
      <c r="T3" s="1"/>
      <c r="U3" s="21"/>
      <c r="V3" s="1"/>
      <c r="W3" s="1"/>
      <c r="X3" s="21"/>
      <c r="Y3" s="1"/>
      <c r="Z3" s="1"/>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F5" s="10"/>
      <c r="V5">
        <v>1.6952</v>
      </c>
      <c r="W5">
        <f>SUM(V5+W3)</f>
        <v>1.6952</v>
      </c>
      <c r="Y5">
        <v>1.6952</v>
      </c>
      <c r="Z5">
        <f>SUM(Y5+Z3)</f>
        <v>1.6952</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1625-4123-4296-9AA4-F0D406E2BE0C}">
  <sheetPr>
    <tabColor theme="8"/>
  </sheetPr>
  <dimension ref="A1:AC32"/>
  <sheetViews>
    <sheetView workbookViewId="0">
      <selection activeCell="M3" sqref="M3"/>
    </sheetView>
  </sheetViews>
  <sheetFormatPr defaultRowHeight="15" x14ac:dyDescent="0.25"/>
  <cols>
    <col min="4" max="4" width="10.85546875" customWidth="1"/>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9"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9"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9" x14ac:dyDescent="0.25">
      <c r="A3" s="1" t="s">
        <v>69</v>
      </c>
      <c r="B3" s="1" t="s">
        <v>70</v>
      </c>
      <c r="C3" s="1" t="s">
        <v>14</v>
      </c>
      <c r="D3" s="1" t="s">
        <v>71</v>
      </c>
      <c r="E3" s="1" t="s">
        <v>72</v>
      </c>
      <c r="F3" s="21"/>
      <c r="G3" s="1">
        <v>0.25700000000000001</v>
      </c>
      <c r="H3" s="1">
        <v>0.1022</v>
      </c>
      <c r="I3" s="32"/>
      <c r="J3" s="1">
        <v>7.5200000000000003E-2</v>
      </c>
      <c r="K3" s="1">
        <v>0.1052</v>
      </c>
      <c r="M3" s="40">
        <v>1.7399999999999999E-2</v>
      </c>
      <c r="N3" s="1">
        <v>8.8900000000000007E-2</v>
      </c>
      <c r="O3" s="1"/>
      <c r="P3" s="1">
        <v>6.3799999999999996E-2</v>
      </c>
      <c r="Q3" s="1">
        <v>0.75</v>
      </c>
      <c r="R3" s="21"/>
      <c r="S3" s="1" t="s">
        <v>532</v>
      </c>
      <c r="T3" s="1" t="s">
        <v>532</v>
      </c>
      <c r="U3" s="21"/>
      <c r="V3" s="1" t="s">
        <v>532</v>
      </c>
      <c r="W3" s="1" t="s">
        <v>532</v>
      </c>
      <c r="X3" s="21"/>
      <c r="Y3" s="1" t="s">
        <v>532</v>
      </c>
      <c r="Z3" s="1" t="s">
        <v>532</v>
      </c>
    </row>
    <row r="4" spans="1:29"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9" ht="15.75" thickBot="1" x14ac:dyDescent="0.3">
      <c r="F5" s="10"/>
      <c r="G5">
        <v>1.3904000000000001</v>
      </c>
      <c r="H5">
        <f>SUM(G5+H3)</f>
        <v>1.4926000000000001</v>
      </c>
      <c r="J5">
        <v>1.3904000000000001</v>
      </c>
      <c r="K5">
        <f>SUM(J5+K3)</f>
        <v>1.4956</v>
      </c>
      <c r="M5">
        <v>1.3904000000000001</v>
      </c>
      <c r="N5">
        <f>SUM(M5+N3)</f>
        <v>1.4793000000000001</v>
      </c>
      <c r="P5">
        <v>1.3904000000000001</v>
      </c>
      <c r="Q5">
        <f>SUM(P5+Q3)</f>
        <v>2.1404000000000001</v>
      </c>
      <c r="S5" s="1" t="s">
        <v>532</v>
      </c>
      <c r="T5" s="1" t="s">
        <v>532</v>
      </c>
      <c r="U5" s="21"/>
      <c r="V5" s="1" t="s">
        <v>532</v>
      </c>
      <c r="W5" s="1" t="s">
        <v>532</v>
      </c>
      <c r="Y5" s="1" t="s">
        <v>532</v>
      </c>
      <c r="Z5" s="1" t="s">
        <v>532</v>
      </c>
      <c r="AA5" s="21"/>
      <c r="AB5" s="1"/>
      <c r="AC5" s="1"/>
    </row>
    <row r="6" spans="1:29" ht="15" customHeight="1" x14ac:dyDescent="0.25">
      <c r="C6" s="68" t="s">
        <v>535</v>
      </c>
      <c r="D6" s="69"/>
      <c r="E6" s="70"/>
      <c r="F6" s="8"/>
      <c r="G6" s="8"/>
      <c r="H6" s="8"/>
      <c r="I6" s="8"/>
      <c r="J6" s="8"/>
      <c r="K6" s="8"/>
    </row>
    <row r="7" spans="1:29" x14ac:dyDescent="0.25">
      <c r="C7" s="71"/>
      <c r="D7" s="72"/>
      <c r="E7" s="73"/>
    </row>
    <row r="8" spans="1:29" x14ac:dyDescent="0.25">
      <c r="C8" s="71"/>
      <c r="D8" s="72"/>
      <c r="E8" s="73"/>
    </row>
    <row r="9" spans="1:29" x14ac:dyDescent="0.25">
      <c r="C9" s="71"/>
      <c r="D9" s="72"/>
      <c r="E9" s="73"/>
    </row>
    <row r="10" spans="1:29" x14ac:dyDescent="0.25">
      <c r="C10" s="71"/>
      <c r="D10" s="72"/>
      <c r="E10" s="73"/>
    </row>
    <row r="11" spans="1:29" x14ac:dyDescent="0.25">
      <c r="C11" s="71"/>
      <c r="D11" s="72"/>
      <c r="E11" s="73"/>
    </row>
    <row r="12" spans="1:29" ht="15.75" thickBot="1" x14ac:dyDescent="0.3">
      <c r="C12" s="74"/>
      <c r="D12" s="75"/>
      <c r="E12" s="76"/>
    </row>
    <row r="13" spans="1:29" ht="15.75" thickBot="1" x14ac:dyDescent="0.3"/>
    <row r="14" spans="1:29" ht="15" customHeight="1" x14ac:dyDescent="0.25">
      <c r="C14" s="77" t="s">
        <v>537</v>
      </c>
      <c r="D14" s="78"/>
      <c r="E14" s="79"/>
      <c r="F14" s="8"/>
      <c r="G14" s="8"/>
      <c r="H14" s="8"/>
      <c r="I14" s="8"/>
      <c r="J14" s="8"/>
      <c r="K14" s="8"/>
    </row>
    <row r="15" spans="1:29" x14ac:dyDescent="0.25">
      <c r="C15" s="80"/>
      <c r="D15" s="81"/>
      <c r="E15" s="82"/>
    </row>
    <row r="16" spans="1:29"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3167-3EC7-4B12-AAAA-600E7F2D7503}">
  <sheetPr>
    <tabColor theme="8"/>
  </sheetPr>
  <dimension ref="A1:Z32"/>
  <sheetViews>
    <sheetView workbookViewId="0">
      <selection activeCell="M3" sqref="M3"/>
    </sheetView>
  </sheetViews>
  <sheetFormatPr defaultRowHeight="15" x14ac:dyDescent="0.25"/>
  <cols>
    <col min="6" max="6" width="2" bestFit="1" customWidth="1"/>
    <col min="7" max="7" width="14.28515625" bestFit="1" customWidth="1"/>
    <col min="8" max="8" width="12.28515625" bestFit="1" customWidth="1"/>
    <col min="9" max="9" width="3" customWidth="1"/>
    <col min="10" max="11" width="12.28515625" customWidth="1"/>
    <col min="12" max="12" width="2.28515625" customWidth="1"/>
    <col min="13" max="13" width="14.28515625" bestFit="1" customWidth="1"/>
    <col min="14" max="14" width="12.28515625" bestFit="1" customWidth="1"/>
    <col min="15" max="15" width="3" customWidth="1"/>
    <col min="16" max="17" width="12.28515625" customWidth="1"/>
    <col min="18" max="18" width="2.42578125" customWidth="1"/>
    <col min="19" max="19" width="14.28515625" bestFit="1" customWidth="1"/>
    <col min="20" max="20" width="12.28515625" bestFit="1" customWidth="1"/>
    <col min="21" max="21" width="3.140625" customWidth="1"/>
    <col min="22" max="22" width="14.28515625" bestFit="1" customWidth="1"/>
    <col min="23" max="23" width="12.28515625" bestFit="1" customWidth="1"/>
    <col min="24" max="24" width="2.7109375" customWidth="1"/>
    <col min="25" max="25" width="14.28515625" bestFit="1" customWidth="1"/>
    <col min="26" max="26" width="12.28515625" bestFit="1" customWidth="1"/>
  </cols>
  <sheetData>
    <row r="1" spans="1:26" x14ac:dyDescent="0.25">
      <c r="F1" s="21"/>
      <c r="G1" s="49" t="s">
        <v>0</v>
      </c>
      <c r="H1" s="49"/>
      <c r="I1" s="30"/>
      <c r="J1" s="49" t="s">
        <v>526</v>
      </c>
      <c r="K1" s="49"/>
      <c r="L1" s="21"/>
      <c r="M1" s="49" t="s">
        <v>531</v>
      </c>
      <c r="N1" s="49"/>
      <c r="O1" s="23"/>
      <c r="P1" s="49" t="s">
        <v>527</v>
      </c>
      <c r="Q1" s="49"/>
      <c r="R1" s="21"/>
      <c r="S1" s="49" t="s">
        <v>530</v>
      </c>
      <c r="T1" s="49"/>
      <c r="U1" s="21"/>
      <c r="V1" s="49" t="s">
        <v>529</v>
      </c>
      <c r="W1" s="49"/>
      <c r="X1" s="21"/>
      <c r="Y1" s="49" t="s">
        <v>528</v>
      </c>
      <c r="Z1" s="49"/>
    </row>
    <row r="2" spans="1:26" ht="90" x14ac:dyDescent="0.25">
      <c r="A2" s="2" t="s">
        <v>5</v>
      </c>
      <c r="B2" s="2" t="s">
        <v>6</v>
      </c>
      <c r="C2" s="2" t="s">
        <v>7</v>
      </c>
      <c r="D2" s="2" t="s">
        <v>8</v>
      </c>
      <c r="E2" s="2" t="s">
        <v>9</v>
      </c>
      <c r="F2" s="3"/>
      <c r="G2" s="4" t="s">
        <v>10</v>
      </c>
      <c r="H2" s="4" t="s">
        <v>11</v>
      </c>
      <c r="I2" s="31"/>
      <c r="J2" s="4" t="s">
        <v>10</v>
      </c>
      <c r="K2" s="4" t="s">
        <v>11</v>
      </c>
      <c r="L2" s="3"/>
      <c r="M2" s="4" t="s">
        <v>10</v>
      </c>
      <c r="N2" s="4" t="s">
        <v>11</v>
      </c>
      <c r="O2" s="4"/>
      <c r="P2" s="4" t="s">
        <v>10</v>
      </c>
      <c r="Q2" s="4" t="s">
        <v>11</v>
      </c>
      <c r="R2" s="3"/>
      <c r="S2" s="4" t="s">
        <v>10</v>
      </c>
      <c r="T2" s="4" t="s">
        <v>11</v>
      </c>
      <c r="U2" s="3"/>
      <c r="V2" s="4" t="s">
        <v>10</v>
      </c>
      <c r="W2" s="4" t="s">
        <v>11</v>
      </c>
      <c r="X2" s="5"/>
      <c r="Y2" s="4" t="s">
        <v>10</v>
      </c>
      <c r="Z2" s="4" t="s">
        <v>11</v>
      </c>
    </row>
    <row r="3" spans="1:26" x14ac:dyDescent="0.25">
      <c r="A3" s="1" t="s">
        <v>74</v>
      </c>
      <c r="B3" s="1" t="s">
        <v>75</v>
      </c>
      <c r="C3" s="1" t="s">
        <v>541</v>
      </c>
      <c r="D3" s="1" t="s">
        <v>76</v>
      </c>
      <c r="E3" s="1">
        <v>73000</v>
      </c>
      <c r="F3" s="21"/>
      <c r="G3" s="1">
        <v>3.1199999999999999E-2</v>
      </c>
      <c r="H3" s="1">
        <v>0.16919999999999999</v>
      </c>
      <c r="I3" s="32"/>
      <c r="J3" s="1">
        <v>2.6200000000000001E-2</v>
      </c>
      <c r="K3" s="1">
        <v>0.12720000000000001</v>
      </c>
      <c r="M3" s="40">
        <v>1.49E-2</v>
      </c>
      <c r="N3" s="1">
        <v>0.22389999999999999</v>
      </c>
      <c r="O3" s="1"/>
      <c r="P3" s="1">
        <v>2.5700000000000001E-2</v>
      </c>
      <c r="Q3" s="1">
        <v>0.75</v>
      </c>
      <c r="R3" s="21"/>
      <c r="S3" s="1" t="s">
        <v>532</v>
      </c>
      <c r="T3" s="1" t="s">
        <v>532</v>
      </c>
      <c r="U3" s="21"/>
      <c r="V3" s="1" t="s">
        <v>532</v>
      </c>
      <c r="W3" s="1" t="s">
        <v>532</v>
      </c>
      <c r="X3" s="21"/>
      <c r="Y3" s="1">
        <v>0.08</v>
      </c>
      <c r="Z3" s="1">
        <v>0.16700000000000001</v>
      </c>
    </row>
    <row r="4" spans="1:26" x14ac:dyDescent="0.25">
      <c r="F4" s="7">
        <v>0</v>
      </c>
      <c r="G4" s="6" t="s">
        <v>25</v>
      </c>
      <c r="H4" s="6" t="s">
        <v>26</v>
      </c>
      <c r="I4" s="33"/>
      <c r="J4" s="6" t="s">
        <v>25</v>
      </c>
      <c r="K4" s="6" t="s">
        <v>26</v>
      </c>
      <c r="L4" s="7">
        <v>0</v>
      </c>
      <c r="M4" s="6" t="s">
        <v>25</v>
      </c>
      <c r="N4" s="6" t="s">
        <v>26</v>
      </c>
      <c r="O4" s="6"/>
      <c r="P4" s="6" t="s">
        <v>25</v>
      </c>
      <c r="Q4" s="6" t="s">
        <v>26</v>
      </c>
      <c r="R4" s="7">
        <v>0</v>
      </c>
      <c r="S4" s="6" t="s">
        <v>25</v>
      </c>
      <c r="T4" s="6" t="s">
        <v>26</v>
      </c>
      <c r="U4" s="7">
        <v>0</v>
      </c>
      <c r="V4" s="6" t="s">
        <v>25</v>
      </c>
      <c r="W4" s="6" t="s">
        <v>26</v>
      </c>
      <c r="X4" s="7">
        <v>0</v>
      </c>
      <c r="Y4" s="6" t="s">
        <v>25</v>
      </c>
      <c r="Z4" s="6" t="s">
        <v>26</v>
      </c>
    </row>
    <row r="5" spans="1:26" ht="15.75" thickBot="1" x14ac:dyDescent="0.3">
      <c r="G5">
        <v>1.3904000000000001</v>
      </c>
      <c r="H5">
        <f>SUM(G5+H3)</f>
        <v>1.5596000000000001</v>
      </c>
      <c r="J5">
        <v>1.3904000000000001</v>
      </c>
      <c r="K5">
        <f>SUM(J5+K3)</f>
        <v>1.5176000000000001</v>
      </c>
      <c r="M5">
        <v>1.3904000000000001</v>
      </c>
      <c r="N5">
        <f>SUM(M5+N3)</f>
        <v>1.6143000000000001</v>
      </c>
      <c r="P5">
        <v>1.3904000000000001</v>
      </c>
      <c r="Q5">
        <f>SUM(P5+Q3)</f>
        <v>2.1404000000000001</v>
      </c>
      <c r="S5" s="1" t="s">
        <v>532</v>
      </c>
      <c r="T5" s="1" t="s">
        <v>532</v>
      </c>
      <c r="V5" s="1" t="s">
        <v>532</v>
      </c>
      <c r="W5" s="1" t="s">
        <v>532</v>
      </c>
      <c r="Y5">
        <v>1.3904000000000001</v>
      </c>
      <c r="Z5">
        <f>SUM(Y5+Z3)</f>
        <v>1.5574000000000001</v>
      </c>
    </row>
    <row r="6" spans="1:26" ht="15" customHeight="1" x14ac:dyDescent="0.25">
      <c r="C6" s="68" t="s">
        <v>28</v>
      </c>
      <c r="D6" s="69"/>
      <c r="E6" s="70"/>
      <c r="F6" s="8"/>
      <c r="G6" s="8"/>
      <c r="H6" s="8"/>
      <c r="I6" s="8"/>
      <c r="J6" s="8"/>
      <c r="K6" s="8"/>
    </row>
    <row r="7" spans="1:26" x14ac:dyDescent="0.25">
      <c r="C7" s="71"/>
      <c r="D7" s="72"/>
      <c r="E7" s="73"/>
    </row>
    <row r="8" spans="1:26" x14ac:dyDescent="0.25">
      <c r="C8" s="71"/>
      <c r="D8" s="72"/>
      <c r="E8" s="73"/>
    </row>
    <row r="9" spans="1:26" x14ac:dyDescent="0.25">
      <c r="C9" s="71"/>
      <c r="D9" s="72"/>
      <c r="E9" s="73"/>
    </row>
    <row r="10" spans="1:26" x14ac:dyDescent="0.25">
      <c r="C10" s="71"/>
      <c r="D10" s="72"/>
      <c r="E10" s="73"/>
    </row>
    <row r="11" spans="1:26" x14ac:dyDescent="0.25">
      <c r="C11" s="71"/>
      <c r="D11" s="72"/>
      <c r="E11" s="73"/>
    </row>
    <row r="12" spans="1:26" ht="15.75" thickBot="1" x14ac:dyDescent="0.3">
      <c r="C12" s="74"/>
      <c r="D12" s="75"/>
      <c r="E12" s="76"/>
    </row>
    <row r="13" spans="1:26" ht="15.75" thickBot="1" x14ac:dyDescent="0.3"/>
    <row r="14" spans="1:26" ht="15" customHeight="1" x14ac:dyDescent="0.25">
      <c r="C14" s="77" t="s">
        <v>35</v>
      </c>
      <c r="D14" s="78"/>
      <c r="E14" s="79"/>
      <c r="F14" s="8"/>
      <c r="G14" s="8"/>
      <c r="H14" s="8"/>
      <c r="I14" s="8"/>
      <c r="J14" s="8"/>
      <c r="K14" s="8"/>
    </row>
    <row r="15" spans="1:26" x14ac:dyDescent="0.25">
      <c r="C15" s="80"/>
      <c r="D15" s="81"/>
      <c r="E15" s="82"/>
    </row>
    <row r="16" spans="1:26" x14ac:dyDescent="0.25">
      <c r="C16" s="80"/>
      <c r="D16" s="81"/>
      <c r="E16" s="82"/>
    </row>
    <row r="17" spans="3:5" x14ac:dyDescent="0.25">
      <c r="C17" s="80"/>
      <c r="D17" s="81"/>
      <c r="E17" s="82"/>
    </row>
    <row r="18" spans="3:5" x14ac:dyDescent="0.25">
      <c r="C18" s="80"/>
      <c r="D18" s="81"/>
      <c r="E18" s="82"/>
    </row>
    <row r="19" spans="3:5" x14ac:dyDescent="0.25">
      <c r="C19" s="80"/>
      <c r="D19" s="81"/>
      <c r="E19" s="82"/>
    </row>
    <row r="20" spans="3:5" x14ac:dyDescent="0.25">
      <c r="C20" s="80"/>
      <c r="D20" s="81"/>
      <c r="E20" s="82"/>
    </row>
    <row r="21" spans="3:5" x14ac:dyDescent="0.25">
      <c r="C21" s="80"/>
      <c r="D21" s="81"/>
      <c r="E21" s="82"/>
    </row>
    <row r="22" spans="3:5" x14ac:dyDescent="0.25">
      <c r="C22" s="80"/>
      <c r="D22" s="81"/>
      <c r="E22" s="82"/>
    </row>
    <row r="23" spans="3:5" x14ac:dyDescent="0.25">
      <c r="C23" s="80"/>
      <c r="D23" s="81"/>
      <c r="E23" s="82"/>
    </row>
    <row r="24" spans="3:5" x14ac:dyDescent="0.25">
      <c r="C24" s="80"/>
      <c r="D24" s="81"/>
      <c r="E24" s="82"/>
    </row>
    <row r="25" spans="3:5" x14ac:dyDescent="0.25">
      <c r="C25" s="80"/>
      <c r="D25" s="81"/>
      <c r="E25" s="82"/>
    </row>
    <row r="26" spans="3:5" x14ac:dyDescent="0.25">
      <c r="C26" s="80"/>
      <c r="D26" s="81"/>
      <c r="E26" s="82"/>
    </row>
    <row r="27" spans="3:5" x14ac:dyDescent="0.25">
      <c r="C27" s="80"/>
      <c r="D27" s="81"/>
      <c r="E27" s="82"/>
    </row>
    <row r="28" spans="3:5" x14ac:dyDescent="0.25">
      <c r="C28" s="80"/>
      <c r="D28" s="81"/>
      <c r="E28" s="82"/>
    </row>
    <row r="29" spans="3:5" x14ac:dyDescent="0.25">
      <c r="C29" s="80"/>
      <c r="D29" s="81"/>
      <c r="E29" s="82"/>
    </row>
    <row r="30" spans="3:5" ht="15.75" thickBot="1" x14ac:dyDescent="0.3">
      <c r="C30" s="83"/>
      <c r="D30" s="84"/>
      <c r="E30" s="85"/>
    </row>
    <row r="31" spans="3:5" x14ac:dyDescent="0.25">
      <c r="C31" s="9"/>
      <c r="D31" s="9"/>
      <c r="E31" s="9"/>
    </row>
    <row r="32" spans="3:5" x14ac:dyDescent="0.25">
      <c r="C32" s="9"/>
      <c r="D32" s="9"/>
      <c r="E32" s="9"/>
    </row>
  </sheetData>
  <mergeCells count="9">
    <mergeCell ref="V1:W1"/>
    <mergeCell ref="Y1:Z1"/>
    <mergeCell ref="S1:T1"/>
    <mergeCell ref="C6:E12"/>
    <mergeCell ref="C14:E30"/>
    <mergeCell ref="G1:H1"/>
    <mergeCell ref="J1:K1"/>
    <mergeCell ref="M1:N1"/>
    <mergeCell ref="P1:Q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9D6D8FAEA794C9C31E53ACD2E9109" ma:contentTypeVersion="11" ma:contentTypeDescription="Create a new document." ma:contentTypeScope="" ma:versionID="2fa9f16ca2e2505d6dcc08099914d3d2">
  <xsd:schema xmlns:xsd="http://www.w3.org/2001/XMLSchema" xmlns:xs="http://www.w3.org/2001/XMLSchema" xmlns:p="http://schemas.microsoft.com/office/2006/metadata/properties" xmlns:ns2="780a9d06-6ab5-4725-a265-8116ce6ae0bb" xmlns:ns3="06bf993f-5771-4210-a1e5-00f69c4679fe" targetNamespace="http://schemas.microsoft.com/office/2006/metadata/properties" ma:root="true" ma:fieldsID="8a7e0f3433a31974793594012efeb7c7" ns2:_="" ns3:_="">
    <xsd:import namespace="780a9d06-6ab5-4725-a265-8116ce6ae0bb"/>
    <xsd:import namespace="06bf993f-5771-4210-a1e5-00f69c4679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0a9d06-6ab5-4725-a265-8116ce6ae0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bf993f-5771-4210-a1e5-00f69c4679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87C0C3-48B2-4A14-84BF-DAB3CCBB1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0a9d06-6ab5-4725-a265-8116ce6ae0bb"/>
    <ds:schemaRef ds:uri="06bf993f-5771-4210-a1e5-00f69c467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CD6551-936C-4105-B7DB-E246AE8C14BD}">
  <ds:schemaRefs>
    <ds:schemaRef ds:uri="http://schemas.microsoft.com/sharepoint/v3/contenttype/forms"/>
  </ds:schemaRefs>
</ds:datastoreItem>
</file>

<file path=customXml/itemProps3.xml><?xml version="1.0" encoding="utf-8"?>
<ds:datastoreItem xmlns:ds="http://schemas.openxmlformats.org/officeDocument/2006/customXml" ds:itemID="{CEADEBE6-8CE3-4BC8-8A84-89473DCCC2C0}">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06bf993f-5771-4210-a1e5-00f69c4679fe"/>
    <ds:schemaRef ds:uri="780a9d06-6ab5-4725-a265-8116ce6ae0b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43</vt:i4>
      </vt:variant>
    </vt:vector>
  </HeadingPairs>
  <TitlesOfParts>
    <vt:vector size="43" baseType="lpstr">
      <vt:lpstr>AVON</vt:lpstr>
      <vt:lpstr>BEACON FALLS</vt:lpstr>
      <vt:lpstr>BOLTON</vt:lpstr>
      <vt:lpstr>CANTON</vt:lpstr>
      <vt:lpstr>CHESHIRE</vt:lpstr>
      <vt:lpstr>COVENTRY</vt:lpstr>
      <vt:lpstr>CREC</vt:lpstr>
      <vt:lpstr>CROMWELL</vt:lpstr>
      <vt:lpstr>DARIEN</vt:lpstr>
      <vt:lpstr>EAST HAMPTON</vt:lpstr>
      <vt:lpstr>ELLINGTON</vt:lpstr>
      <vt:lpstr>ENFIELD</vt:lpstr>
      <vt:lpstr>FARMINGTON</vt:lpstr>
      <vt:lpstr>GLASTONBURY</vt:lpstr>
      <vt:lpstr>GRANBY</vt:lpstr>
      <vt:lpstr>HADDAM</vt:lpstr>
      <vt:lpstr>HEBRON</vt:lpstr>
      <vt:lpstr>MANCHESTER</vt:lpstr>
      <vt:lpstr>MIDDLETOWN-BOE</vt:lpstr>
      <vt:lpstr>MIDDLETOWN</vt:lpstr>
      <vt:lpstr>NEW CANAAN</vt:lpstr>
      <vt:lpstr>NEW LONDON</vt:lpstr>
      <vt:lpstr>NEWINGTON</vt:lpstr>
      <vt:lpstr>NEWTOWN</vt:lpstr>
      <vt:lpstr>NORTH HAVEN</vt:lpstr>
      <vt:lpstr>PORTLAND</vt:lpstr>
      <vt:lpstr>PRESTON</vt:lpstr>
      <vt:lpstr>ROCKY HILL</vt:lpstr>
      <vt:lpstr>SOMERS</vt:lpstr>
      <vt:lpstr>SOUTH WINDSOR</vt:lpstr>
      <vt:lpstr>STAFFORD</vt:lpstr>
      <vt:lpstr>SUFFIELD</vt:lpstr>
      <vt:lpstr>TOLLAND</vt:lpstr>
      <vt:lpstr>WATERFORD (1)</vt:lpstr>
      <vt:lpstr>WATERFORD (2)</vt:lpstr>
      <vt:lpstr>WATERFORD (3)</vt:lpstr>
      <vt:lpstr>WEST HARTFORD</vt:lpstr>
      <vt:lpstr>WESTON</vt:lpstr>
      <vt:lpstr>WETHERSFIELD</vt:lpstr>
      <vt:lpstr>WINDSOR</vt:lpstr>
      <vt:lpstr>WINDSOR LOCKS</vt:lpstr>
      <vt:lpstr>All Submissions (1) 2020-12-11</vt:lpstr>
      <vt:lpstr>All Submissions (East Hartford)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Muirhead</dc:creator>
  <cp:keywords/>
  <dc:description/>
  <cp:lastModifiedBy>Admin</cp:lastModifiedBy>
  <cp:revision/>
  <dcterms:created xsi:type="dcterms:W3CDTF">2019-12-13T15:20:56Z</dcterms:created>
  <dcterms:modified xsi:type="dcterms:W3CDTF">2020-12-14T16:07:15Z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0x010100A799D6D8FAEA794C9C31E53ACD2E9109</vt:lpwstr>
  </property>
</Properties>
</file>